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rices\Al-Afnan Computers\"/>
    </mc:Choice>
  </mc:AlternateContent>
  <xr:revisionPtr revIDLastSave="0" documentId="13_ncr:1_{8BC893BE-B6E0-4857-B981-7B87A5CDD252}" xr6:coauthVersionLast="47" xr6:coauthVersionMax="47" xr10:uidLastSave="{00000000-0000-0000-0000-000000000000}"/>
  <bookViews>
    <workbookView xWindow="-110" yWindow="-110" windowWidth="19420" windowHeight="10300" xr2:uid="{0A354598-7F24-4A83-8AEB-A431B991D389}"/>
  </bookViews>
  <sheets>
    <sheet name="CompU NBK-DTK, 21-05-2022" sheetId="10" r:id="rId1"/>
    <sheet name="Dell Latitude NBK, 05-2022" sheetId="6" r:id="rId2"/>
    <sheet name="Dell DTK-Workstation, 0522" sheetId="7" r:id="rId3"/>
    <sheet name="Mac PL, 05-2022" sheetId="9" r:id="rId4"/>
    <sheet name="MS Surface Pro8" sheetId="1" r:id="rId5"/>
    <sheet name="SurfaceProX" sheetId="8" r:id="rId6"/>
    <sheet name="Surface Laptop Studio" sheetId="4" r:id="rId7"/>
    <sheet name="Surface Laptop4" sheetId="3" r:id="rId8"/>
    <sheet name="MS Surface Accessories" sheetId="2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'Dell DTK-Workstation, 0522'!#REF!</definedName>
    <definedName name="_xlnm._FilterDatabase" localSheetId="1" hidden="1">'Dell Latitude NBK, 05-2022'!#REF!</definedName>
    <definedName name="_xlnm._FilterDatabase" localSheetId="3" hidden="1">'Mac PL, 05-2022'!#REF!</definedName>
    <definedName name="Geographies">[1]Engine!$S$1:$S$9</definedName>
    <definedName name="pn_statu">[2]lookup!$J$2:$J$10</definedName>
    <definedName name="_xlnm.Print_Area" localSheetId="0">'CompU NBK-DTK, 21-05-2022'!$A$1:$P$186</definedName>
    <definedName name="_xlnm.Print_Area" localSheetId="3">'Mac PL, 05-2022'!$A$1:$F$102</definedName>
    <definedName name="_xlnm.Print_Area" localSheetId="8">'MS Surface Accessories'!$A$1:$F$33</definedName>
    <definedName name="_xlnm.Print_Area" localSheetId="4">'MS Surface Pro8'!$A$1:$G$66</definedName>
    <definedName name="_xlnm.Print_Area" localSheetId="6">'Surface Laptop Studio'!$A$1:$G$34</definedName>
    <definedName name="_xlnm.Print_Area" localSheetId="7">'Surface Laptop4'!$A$1:$G$52</definedName>
    <definedName name="_xlnm.Print_Area" localSheetId="5">SurfaceProX!$A$1:$G$27</definedName>
    <definedName name="sfd">[3]lookup!$J$2:$J$10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5" i="10" l="1"/>
  <c r="D184" i="10"/>
  <c r="D183" i="10"/>
  <c r="D182" i="10"/>
  <c r="D181" i="10"/>
  <c r="D179" i="10"/>
  <c r="D178" i="10"/>
  <c r="D177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7" i="10"/>
  <c r="D136" i="10"/>
  <c r="D135" i="10"/>
  <c r="D134" i="10"/>
  <c r="D133" i="10"/>
  <c r="D132" i="10"/>
  <c r="D131" i="10"/>
  <c r="D130" i="10"/>
  <c r="D129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7" i="10"/>
  <c r="D96" i="10"/>
  <c r="D95" i="10"/>
  <c r="D94" i="10"/>
  <c r="D93" i="10"/>
  <c r="D91" i="10"/>
  <c r="D90" i="10"/>
  <c r="D89" i="10"/>
  <c r="D88" i="10"/>
  <c r="D87" i="10"/>
  <c r="D86" i="10"/>
  <c r="D85" i="10"/>
  <c r="D84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6" i="9"/>
  <c r="F26" i="8"/>
  <c r="F25" i="8"/>
  <c r="F24" i="8"/>
  <c r="F23" i="8"/>
  <c r="F22" i="8"/>
  <c r="F21" i="8"/>
  <c r="F18" i="8"/>
  <c r="F17" i="8"/>
  <c r="F16" i="8"/>
  <c r="F13" i="8"/>
  <c r="F12" i="8"/>
  <c r="F11" i="8"/>
  <c r="F10" i="8"/>
  <c r="F9" i="8"/>
  <c r="F8" i="8"/>
  <c r="F7" i="8"/>
  <c r="F6" i="8"/>
  <c r="A6" i="8"/>
  <c r="A7" i="8" s="1"/>
  <c r="A8" i="8" l="1"/>
  <c r="A9" i="8"/>
  <c r="A10" i="8" l="1"/>
  <c r="A11" i="8" s="1"/>
  <c r="A12" i="8" l="1"/>
  <c r="A13" i="8" l="1"/>
  <c r="A16" i="8"/>
  <c r="A17" i="8" l="1"/>
  <c r="A18" i="8" l="1"/>
  <c r="A21" i="8" s="1"/>
  <c r="A22" i="8" l="1"/>
  <c r="A23" i="8" s="1"/>
  <c r="A24" i="8" s="1"/>
  <c r="A25" i="8" s="1"/>
  <c r="A26" i="8" l="1"/>
  <c r="A6" i="2" l="1"/>
  <c r="F33" i="4"/>
  <c r="F32" i="4"/>
  <c r="F31" i="4"/>
  <c r="F30" i="4"/>
  <c r="F29" i="4"/>
  <c r="F28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A8" i="4"/>
  <c r="A11" i="4"/>
  <c r="A14" i="4"/>
  <c r="A17" i="4"/>
  <c r="A20" i="4"/>
  <c r="A23" i="4"/>
  <c r="A6" i="4"/>
  <c r="A7" i="4" s="1"/>
  <c r="A9" i="4" s="1"/>
  <c r="A4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5" i="3"/>
  <c r="F46" i="3"/>
  <c r="F47" i="3"/>
  <c r="F48" i="3"/>
  <c r="F49" i="3"/>
  <c r="F50" i="3"/>
  <c r="F51" i="3"/>
  <c r="F6" i="3"/>
  <c r="A45" i="3"/>
  <c r="A42" i="3"/>
  <c r="A39" i="3"/>
  <c r="A37" i="3"/>
  <c r="A34" i="3"/>
  <c r="A31" i="3"/>
  <c r="A29" i="3"/>
  <c r="A27" i="3"/>
  <c r="A25" i="3"/>
  <c r="A22" i="3"/>
  <c r="A20" i="3"/>
  <c r="A18" i="3"/>
  <c r="A15" i="3"/>
  <c r="A12" i="3"/>
  <c r="A10" i="3"/>
  <c r="A7" i="3"/>
  <c r="A6" i="3"/>
  <c r="A8" i="1"/>
  <c r="A11" i="1"/>
  <c r="A16" i="1"/>
  <c r="A21" i="1"/>
  <c r="A26" i="1"/>
  <c r="A31" i="1"/>
  <c r="A36" i="1"/>
  <c r="A39" i="1"/>
  <c r="A42" i="1"/>
  <c r="A45" i="1"/>
  <c r="A48" i="1"/>
  <c r="A51" i="1"/>
  <c r="A55" i="1"/>
  <c r="A59" i="1"/>
  <c r="A6" i="1"/>
  <c r="A7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5" i="1"/>
  <c r="F56" i="1"/>
  <c r="F57" i="1"/>
  <c r="F59" i="1"/>
  <c r="F60" i="1"/>
  <c r="F61" i="1"/>
  <c r="F62" i="1"/>
  <c r="F63" i="1"/>
  <c r="F64" i="1"/>
  <c r="F65" i="1"/>
  <c r="F6" i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6" i="2"/>
  <c r="A7" i="2" l="1"/>
  <c r="A10" i="4"/>
  <c r="A8" i="3"/>
  <c r="A9" i="3" s="1"/>
  <c r="A9" i="1"/>
  <c r="A8" i="2" l="1"/>
  <c r="A10" i="2"/>
  <c r="A11" i="2" s="1"/>
  <c r="A13" i="2"/>
  <c r="A17" i="2" s="1"/>
  <c r="A15" i="2"/>
  <c r="A12" i="4"/>
  <c r="A11" i="3"/>
  <c r="A13" i="3" s="1"/>
  <c r="A10" i="1"/>
  <c r="A12" i="1" s="1"/>
  <c r="A18" i="2" l="1"/>
  <c r="A20" i="2" s="1"/>
  <c r="A13" i="4"/>
  <c r="A14" i="3"/>
  <c r="A16" i="3" s="1"/>
  <c r="A13" i="1"/>
  <c r="A22" i="2" l="1"/>
  <c r="A21" i="2"/>
  <c r="A23" i="2" s="1"/>
  <c r="A15" i="4"/>
  <c r="A17" i="3"/>
  <c r="A14" i="1"/>
  <c r="A24" i="2" l="1"/>
  <c r="A25" i="2" s="1"/>
  <c r="A26" i="2" s="1"/>
  <c r="A16" i="4"/>
  <c r="A18" i="4"/>
  <c r="A19" i="3"/>
  <c r="A15" i="1"/>
  <c r="A27" i="2" l="1"/>
  <c r="A19" i="4"/>
  <c r="A21" i="4" s="1"/>
  <c r="A22" i="4" s="1"/>
  <c r="A24" i="4" s="1"/>
  <c r="A25" i="4" s="1"/>
  <c r="A28" i="4" s="1"/>
  <c r="A29" i="4" s="1"/>
  <c r="A30" i="4" s="1"/>
  <c r="A31" i="4" s="1"/>
  <c r="A32" i="4" s="1"/>
  <c r="A33" i="4" s="1"/>
  <c r="A21" i="3"/>
  <c r="A23" i="3" s="1"/>
  <c r="A24" i="3" s="1"/>
  <c r="A26" i="3" s="1"/>
  <c r="A28" i="3" s="1"/>
  <c r="A30" i="3" s="1"/>
  <c r="A32" i="3" s="1"/>
  <c r="A33" i="3" s="1"/>
  <c r="A35" i="3" s="1"/>
  <c r="A36" i="3" s="1"/>
  <c r="A38" i="3" s="1"/>
  <c r="A40" i="3" s="1"/>
  <c r="A41" i="3" s="1"/>
  <c r="A43" i="3" s="1"/>
  <c r="A47" i="3" s="1"/>
  <c r="A48" i="3" s="1"/>
  <c r="A49" i="3" s="1"/>
  <c r="A50" i="3" s="1"/>
  <c r="A51" i="3" s="1"/>
  <c r="A17" i="1"/>
  <c r="A28" i="2" l="1"/>
  <c r="A29" i="2" s="1"/>
  <c r="A30" i="2"/>
  <c r="A31" i="2" s="1"/>
  <c r="A32" i="2" s="1"/>
  <c r="A18" i="1"/>
  <c r="A19" i="1" l="1"/>
  <c r="A20" i="1" l="1"/>
  <c r="A22" i="1" l="1"/>
  <c r="A23" i="1" s="1"/>
  <c r="A24" i="1" s="1"/>
  <c r="A25" i="1" s="1"/>
  <c r="A27" i="1" s="1"/>
  <c r="A28" i="1" s="1"/>
  <c r="A29" i="1" s="1"/>
  <c r="A30" i="1" s="1"/>
  <c r="A32" i="1" s="1"/>
  <c r="A33" i="1" s="1"/>
  <c r="A34" i="1" s="1"/>
  <c r="A35" i="1" s="1"/>
  <c r="A37" i="1" s="1"/>
  <c r="A38" i="1" s="1"/>
  <c r="A40" i="1" s="1"/>
  <c r="A41" i="1" s="1"/>
  <c r="A43" i="1" s="1"/>
  <c r="A44" i="1" s="1"/>
  <c r="A46" i="1" s="1"/>
  <c r="A47" i="1" s="1"/>
  <c r="A49" i="1" s="1"/>
  <c r="A50" i="1" s="1"/>
  <c r="A52" i="1" s="1"/>
  <c r="A53" i="1" s="1"/>
  <c r="A56" i="1" s="1"/>
  <c r="A57" i="1" s="1"/>
  <c r="A60" i="1" s="1"/>
  <c r="A61" i="1" s="1"/>
  <c r="A62" i="1" s="1"/>
  <c r="A63" i="1" s="1"/>
  <c r="A64" i="1" s="1"/>
  <c r="A65" i="1" s="1"/>
</calcChain>
</file>

<file path=xl/sharedStrings.xml><?xml version="1.0" encoding="utf-8"?>
<sst xmlns="http://schemas.openxmlformats.org/spreadsheetml/2006/main" count="3283" uniqueCount="1289">
  <si>
    <t>Part Number</t>
  </si>
  <si>
    <t>Description</t>
  </si>
  <si>
    <t>Short Specs</t>
  </si>
  <si>
    <t>Surface Pro8 (WiFi)</t>
  </si>
  <si>
    <t>8PM-00006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</si>
  <si>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(Dual-core 11th Gen Intel® Core™ </t>
    </r>
    <r>
      <rPr>
        <b/>
        <sz val="9"/>
        <color rgb="FF0070C0"/>
        <rFont val="Roboto"/>
      </rPr>
      <t>i3-1115G4</t>
    </r>
    <r>
      <rPr>
        <sz val="9"/>
        <color rgb="FF000000"/>
        <rFont val="Roboto"/>
      </rPr>
      <t xml:space="preserve"> Processor (6M Cache, up to 4.10 GHz),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</si>
  <si>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i3/8/128 Plat W11</t>
  </si>
  <si>
    <t>8PM-00021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</si>
  <si>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(Dual-core 11th Gen Intel® Core™ </t>
    </r>
    <r>
      <rPr>
        <b/>
        <sz val="9"/>
        <color rgb="FF0070C0"/>
        <rFont val="Roboto"/>
      </rPr>
      <t>i3-1115G4</t>
    </r>
    <r>
      <rPr>
        <sz val="9"/>
        <color rgb="FF000000"/>
        <rFont val="Roboto"/>
      </rPr>
      <t xml:space="preserve"> Processor (6M Cache, up to 4.10 GHz),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</si>
  <si>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i3/8/128 Plat W10</t>
  </si>
  <si>
    <t>8PP-00006</t>
  </si>
  <si>
    <r>
      <rPr>
        <b/>
        <i/>
        <sz val="9"/>
        <color rgb="FFC00000"/>
        <rFont val="Roboto"/>
      </rPr>
      <t>Microsoft Surface Pro 8 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</si>
  <si>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i5/8/128 Plat W11</t>
  </si>
  <si>
    <t>8PP-00022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</si>
  <si>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</si>
  <si>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i5/8/128 Plat W10</t>
  </si>
  <si>
    <t>8PR-00023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</si>
  <si>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</si>
  <si>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graphite W11</t>
  </si>
  <si>
    <t>8PR-00055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</si>
  <si>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</si>
  <si>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graphite W10</t>
  </si>
  <si>
    <t>8PR-00006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</si>
  <si>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</si>
  <si>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Plat W11</t>
  </si>
  <si>
    <t>8PR-00038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</si>
  <si>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</si>
  <si>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Plat W10</t>
  </si>
  <si>
    <t>8PU-00021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</si>
  <si>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</si>
  <si>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graphite W11</t>
  </si>
  <si>
    <t>8PU-00053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</si>
  <si>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</si>
  <si>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graphite W10</t>
  </si>
  <si>
    <t>8PU-00038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</si>
  <si>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</si>
  <si>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Plat W10</t>
  </si>
  <si>
    <t>8PU-00006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</si>
  <si>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</si>
  <si>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Plat W11</t>
  </si>
  <si>
    <t>EBQ-00051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</si>
  <si>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</si>
  <si>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i5/8/512 graphite W10</t>
  </si>
  <si>
    <t>EBQ-00021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</si>
  <si>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</si>
  <si>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i5/8/512 graphite W11</t>
  </si>
  <si>
    <t>EBQ-00036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</si>
  <si>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</si>
  <si>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i5/8/512 Plat W10</t>
  </si>
  <si>
    <t>EBQ-00006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</si>
  <si>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Intel® Core™ </t>
    </r>
    <r>
      <rPr>
        <b/>
        <sz val="9"/>
        <color rgb="FF0070C0"/>
        <rFont val="Roboto"/>
      </rPr>
      <t>i5-1145G7</t>
    </r>
    <r>
      <rPr>
        <sz val="9"/>
        <color rgb="FF000000"/>
        <rFont val="Roboto"/>
      </rPr>
      <t xml:space="preserve">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</si>
  <si>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i5/8/512 Plat W11</t>
  </si>
  <si>
    <t>8PW-00022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</si>
  <si>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</si>
  <si>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graphite W11</t>
  </si>
  <si>
    <t>8PW-00052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</si>
  <si>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</si>
  <si>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graphite W10</t>
  </si>
  <si>
    <t>8PW-00037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</si>
  <si>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</si>
  <si>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Plat W10</t>
  </si>
  <si>
    <t>8PW-00006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</si>
  <si>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</si>
  <si>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Plat W11</t>
  </si>
  <si>
    <t>8PY-00051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</si>
  <si>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</si>
  <si>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i7/16/512 graphite W10</t>
  </si>
  <si>
    <t>8PY-00021</t>
  </si>
  <si>
    <r>
      <rPr>
        <b/>
        <i/>
        <sz val="9"/>
        <color rgb="FFC00000"/>
        <rFont val="Roboto"/>
      </rPr>
      <t>Microsoft Surface Pro 8 for Business (Wi-Fi) Portable (2-in-1) Graphite: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</si>
  <si>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i7/16/512 graphite W11</t>
  </si>
  <si>
    <t>8PY-00036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</si>
  <si>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</si>
  <si>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i7/16/512 Plat W10</t>
  </si>
  <si>
    <t>8PY-00006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</si>
  <si>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</si>
  <si>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i7/16/512 Plat W11</t>
  </si>
  <si>
    <t>EED-00021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</si>
  <si>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</si>
  <si>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i7/16/1Tb Plat W10</t>
  </si>
  <si>
    <t>EED-00006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</si>
  <si>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 xml:space="preserve">i7-1185G7 </t>
    </r>
    <r>
      <rPr>
        <sz val="9"/>
        <color rgb="FF000000"/>
        <rFont val="Roboto"/>
      </rPr>
      <t xml:space="preserve">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</si>
  <si>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i7/16/1Tb Plat W11</t>
  </si>
  <si>
    <t>EFI-00006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</si>
  <si>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 xml:space="preserve">i7-1185G7 </t>
    </r>
    <r>
      <rPr>
        <sz val="9"/>
        <color rgb="FF000000"/>
        <rFont val="Roboto"/>
      </rPr>
      <t xml:space="preserve">Processor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</si>
  <si>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i7/32/1Tb Plat W11</t>
  </si>
  <si>
    <t>EFI-00021</t>
  </si>
  <si>
    <r>
      <rPr>
        <b/>
        <i/>
        <sz val="9"/>
        <color rgb="FFC00000"/>
        <rFont val="Roboto"/>
      </rPr>
      <t>Microsoft Surface Pro 8 for Business (Wi-Fi)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 xml:space="preserve">i7-1185G7 </t>
    </r>
    <r>
      <rPr>
        <sz val="9"/>
        <color rgb="FF000000"/>
        <rFont val="Roboto"/>
      </rPr>
      <t xml:space="preserve">Processor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</si>
  <si>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i7/32/1Tb Plat W10</t>
  </si>
  <si>
    <t>Surface Pro8 (LTE)</t>
  </si>
  <si>
    <t>EHL-00007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</si>
  <si>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</si>
  <si>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i5/8/128 LTE Plat W11</t>
  </si>
  <si>
    <t>EHL-00023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</si>
  <si>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128GB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</si>
  <si>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i5/8/128 LTE Plat W10</t>
  </si>
  <si>
    <t>EIG-00007</t>
  </si>
  <si>
    <r>
      <rPr>
        <b/>
        <i/>
        <sz val="9"/>
        <color rgb="FFC00000"/>
        <rFont val="Roboto"/>
      </rPr>
      <t>Microsoft Surface Pro 8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</si>
  <si>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LTE Plat W11</t>
  </si>
  <si>
    <t>EIG-00023</t>
  </si>
  <si>
    <r>
      <rPr>
        <b/>
        <i/>
        <sz val="9"/>
        <color rgb="FFC00000"/>
        <rFont val="Roboto"/>
      </rPr>
      <t>Microsoft Surface Pro 8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</si>
  <si>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i5/8/256 LTE Plat W10</t>
  </si>
  <si>
    <t>EIN-00007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</si>
  <si>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</si>
  <si>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LTE Plat W11</t>
  </si>
  <si>
    <t>EIN-00023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</si>
  <si>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Intel® Core™ i5-1145G7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</si>
  <si>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i5/16/256 LTE Plat W10</t>
  </si>
  <si>
    <t>EIV-00023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</si>
  <si>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</si>
  <si>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LTE Plat W10</t>
  </si>
  <si>
    <t>EIV-00007</t>
  </si>
  <si>
    <r>
      <rPr>
        <b/>
        <i/>
        <sz val="9"/>
        <color rgb="FFC00000"/>
        <rFont val="Roboto"/>
      </rPr>
      <t>Microsoft Surface Pro 8 for Business (LTE) Portable (2-in-1) Platinum:</t>
    </r>
    <r>
      <rPr>
        <sz val="9"/>
        <color rgb="FF000000"/>
        <rFont val="Roboto"/>
      </rPr>
      <t xml:space="preserve">
(Quad-core 11th Gen Intel Core </t>
    </r>
    <r>
      <rPr>
        <b/>
        <sz val="9"/>
        <color rgb="FF0070C0"/>
        <rFont val="Roboto"/>
      </rPr>
      <t>i7-1185G7</t>
    </r>
    <r>
      <rPr>
        <sz val="9"/>
        <color rgb="FF000000"/>
        <rFont val="Roboto"/>
      </rPr>
      <t xml:space="preserve">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</si>
  <si>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Pro8 i7/16/256 LTE Plat W11</t>
  </si>
  <si>
    <t>Type Cover</t>
  </si>
  <si>
    <t>8XB-00014</t>
  </si>
  <si>
    <t>Microsoft Surface Pro Signature Commercial Keyboard - English/Arabic (Black)</t>
  </si>
  <si>
    <t>8X8-00014</t>
  </si>
  <si>
    <t>Microsoft Surface Pro Signature Commercial Keyboard - English/Arabic (Black) + Slim Pen 2 (Black)</t>
  </si>
  <si>
    <t>Surface Pro Warranty</t>
  </si>
  <si>
    <t>SPEHS-00001</t>
  </si>
  <si>
    <t>Additonal 1 year Software Support 9*5 on standard 1 year warranty</t>
  </si>
  <si>
    <t>SPEHS-00002</t>
  </si>
  <si>
    <t>Additonal 2 year Software Support 9*5 on standard 1 year warranty</t>
  </si>
  <si>
    <t>SPADP-00001</t>
  </si>
  <si>
    <t>Accidental Damage Protection for 1year with Software support 9*5 and once device swapping within 48-72 hrs</t>
  </si>
  <si>
    <t>SPADP-00002</t>
  </si>
  <si>
    <t>Accidental Damage Protection for 2year with Software support 9*5 and once device swapping within 48-72 hrs</t>
  </si>
  <si>
    <t>SPEDU- 00003</t>
  </si>
  <si>
    <t>Accidental Damage Protection for 3year with Software support 9*5 and once device swapping within 48-72 hrs</t>
  </si>
  <si>
    <t>SPADP-00003</t>
  </si>
  <si>
    <t>Accidental Damage Protection for 3year with Software support 9*5 and twice device swapping within 48-72 hrs</t>
  </si>
  <si>
    <t>Pen</t>
  </si>
  <si>
    <t>EYV-00016</t>
  </si>
  <si>
    <t>Surface Pen Com M1776 SC XZ/AR Hdwr Commercial SILVER</t>
  </si>
  <si>
    <t>EYV-00008</t>
  </si>
  <si>
    <t>Surface Pen Com M1776 SC XZ/AR Hdwr Commercial CHARCOAL</t>
  </si>
  <si>
    <t>LLM-00008</t>
  </si>
  <si>
    <t>Surface Slim Pen COMM SC XZ/AR Hdwr Commercial Black</t>
  </si>
  <si>
    <t>Mouse</t>
  </si>
  <si>
    <t>FHD-00008</t>
  </si>
  <si>
    <t>Srfc Arc Mouse Cmr SC Bluetooth XZ/AR Hdwr Commercial LIGHT GREY</t>
  </si>
  <si>
    <t>FHD-00023</t>
  </si>
  <si>
    <t>Srfc Arc Mouse Cmr SC Bluetooth XZ/AR Hdwr Commercial Black</t>
  </si>
  <si>
    <t>Dock</t>
  </si>
  <si>
    <t>1GK-00006</t>
  </si>
  <si>
    <t>Surface Dock 2 COMM SC XZ/AR MidEast Hdwr Commercial Black</t>
  </si>
  <si>
    <t>Headphones</t>
  </si>
  <si>
    <t>3BS-00011</t>
  </si>
  <si>
    <t>SRFC Headphones 2+ COMM SC XZ/AR MidEast Commercial Black</t>
  </si>
  <si>
    <t>Case</t>
  </si>
  <si>
    <r>
      <t xml:space="preserve">CASE LOGIC 14" </t>
    </r>
    <r>
      <rPr>
        <sz val="9"/>
        <color rgb="FFC00000"/>
        <rFont val="Roboto"/>
      </rPr>
      <t>ERAA-114</t>
    </r>
    <r>
      <rPr>
        <sz val="9"/>
        <color theme="1"/>
        <rFont val="Roboto"/>
      </rPr>
      <t xml:space="preserve"> OBSIDIAN LAPTOP BAG</t>
    </r>
  </si>
  <si>
    <t>K97442</t>
  </si>
  <si>
    <r>
      <t xml:space="preserve">KENSINGTON BLACK </t>
    </r>
    <r>
      <rPr>
        <sz val="9"/>
        <color rgb="FFFF0000"/>
        <rFont val="Roboto"/>
      </rPr>
      <t>BELT 2nd DEGREE</t>
    </r>
    <r>
      <rPr>
        <sz val="9"/>
        <color theme="1"/>
        <rFont val="Roboto"/>
      </rPr>
      <t xml:space="preserve"> for MICROSOFT SURFACE PRO ( SHOCK PROOF )</t>
    </r>
  </si>
  <si>
    <t>Adaptors</t>
  </si>
  <si>
    <t>EJS-00001</t>
  </si>
  <si>
    <t>Ethernet Adapter Cmmr SC XZ/AR Qatar/UAE Hdwr Commercial</t>
  </si>
  <si>
    <t>Q5N-00009</t>
  </si>
  <si>
    <t>65W Power Supply USB Cmmr SC XZ/AR Hdwr Commercial</t>
  </si>
  <si>
    <t>USY-00006</t>
  </si>
  <si>
    <t>Srfc 127W PwrSupplyCOMM SC XZ/AR MidEast Hdwr Commercial</t>
  </si>
  <si>
    <t>ADU-00015</t>
  </si>
  <si>
    <t>Surface 102W PwrSpplyCmmr SC Arabic BH/KW/OM/QA/SA/AE Hdwr Commercial</t>
  </si>
  <si>
    <t>1E4-00010</t>
  </si>
  <si>
    <t>Srfc USB-C Travel HubCM SC XZ/AR Hdwr Commercial Black</t>
  </si>
  <si>
    <t>EJU-00008</t>
  </si>
  <si>
    <t>HDMI Adptr-Win8/8Pro Cmmr SC XZ/AR Qatar/UAE Hdwr Commercial</t>
  </si>
  <si>
    <t>EJQ-00008</t>
  </si>
  <si>
    <t>VGA Adptr-Win8/8Pro Cmmr SC XZ/AR Qatar/UAE Hdwr Commercial</t>
  </si>
  <si>
    <t>HFP-00008</t>
  </si>
  <si>
    <t>USB-C to HDMI adapterComm b SC XZ/AR Hdw</t>
  </si>
  <si>
    <t>HFT-00008</t>
  </si>
  <si>
    <t>USB-C to VGA adapter Comm d SC XZ/AR Hdw</t>
  </si>
  <si>
    <t>JWM-00005</t>
  </si>
  <si>
    <t>Srfc USB-C to Eth USB3.0 Adaptor Cm SC XZ/AR MidEast Hdwr Commercial</t>
  </si>
  <si>
    <t>JWG-00005</t>
  </si>
  <si>
    <t>Srfc USB-CtoDP Adpt Comm SC XZ/AR MidEast Hdwr Commercial</t>
  </si>
  <si>
    <t>JTZ-00005</t>
  </si>
  <si>
    <t>Srfc USB-CtoUSB3.0AdptCom SC XZ/AR MidEast Hdwr Commercial</t>
  </si>
  <si>
    <t>LKZ-00005</t>
  </si>
  <si>
    <t>SrfcUSB-Cto3.5mm AudioAdC SC XZ/AR MidEast Hdwr Commercial Black</t>
  </si>
  <si>
    <t>Price</t>
  </si>
  <si>
    <t>Price (OMR)</t>
  </si>
  <si>
    <t>Price (OMR) + 5 VAT</t>
  </si>
  <si>
    <t>No.</t>
  </si>
  <si>
    <t>Notice: Prices are Subject to change without Prior Notice.              الأسعار قابلة للتغيير بدون إشعار مسبق</t>
  </si>
  <si>
    <r>
      <rPr>
        <b/>
        <u/>
        <sz val="11"/>
        <color rgb="FF3333FF"/>
        <rFont val="Roboto"/>
      </rPr>
      <t>Microsoft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>(Microsoft Surface Pro 8 for Business - 05-2022)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ميكروسوفت سيرفيس معتمد في السلطنة</t>
    </r>
  </si>
  <si>
    <t>الأفنان لخدمات الحاسب الآلي                                AL-Afnan Computers</t>
  </si>
  <si>
    <t>Tel: 24544397                                         www.alafnan.com                                                   info@alafnan.com</t>
  </si>
  <si>
    <t xml:space="preserve">Unit Price (OMR) </t>
  </si>
  <si>
    <t>Microsoft Surface Laptop4 [13"]</t>
  </si>
  <si>
    <t>5Q1-00014</t>
  </si>
  <si>
    <r>
      <rPr>
        <b/>
        <i/>
        <sz val="9"/>
        <color rgb="FFC00000"/>
        <rFont val="Roboto"/>
      </rPr>
      <t>Microsoft Surface Laptop 4 [13"] for Business (Wi-Fi) Platinum:</t>
    </r>
    <r>
      <rPr>
        <sz val="9"/>
        <color rgb="FF000000"/>
        <rFont val="Roboto"/>
      </rPr>
      <t xml:space="preserve">
(AMD Ryzen™ 5 4680U Mobile Processor,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Radeon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</si>
  <si>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13inR5/8/256CM SC Arabic BH/KW/OM/QA/SA/AE Hdwr Commercial Platinum</t>
  </si>
  <si>
    <t>5BL-00014</t>
  </si>
  <si>
    <r>
      <rPr>
        <b/>
        <i/>
        <sz val="9"/>
        <color rgb="FFC00000"/>
        <rFont val="Roboto"/>
      </rPr>
      <t>Microsoft Surface Laptop 4 [13"] for Business (Wi-Fi) Platinum: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</si>
  <si>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13ini5/8/256CM SC Arabic BH/KW/OM/QA/SA/AE Hdwr Commercial Platinum</t>
  </si>
  <si>
    <t>5BL-00039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</si>
  <si>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</si>
  <si>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13ini5/8/256CM SC Arabic BH/KW/OM/QA/SA/AE Hdwr Commercial Black</t>
  </si>
  <si>
    <t>7IQ-00014</t>
  </si>
  <si>
    <r>
      <rPr>
        <b/>
        <i/>
        <sz val="9"/>
        <color rgb="FFC00000"/>
        <rFont val="Roboto"/>
      </rPr>
      <t>Microsoft Surface Laptop 4 [13"] for Business (Wi-Fi) Platinum:</t>
    </r>
    <r>
      <rPr>
        <sz val="9"/>
        <color rgb="FF000000"/>
        <rFont val="Roboto"/>
      </rPr>
      <t xml:space="preserve">
(AMD Ryzen™ 5 4680U Mobile Processor,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Radeon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</si>
  <si>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R5/16/256 CM SC Arabic BH/KW/OM/QA/SA/AE Hdwr Commercial Platinum</t>
  </si>
  <si>
    <t>5BV-00014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</si>
  <si>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</si>
  <si>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13ini5/8/512CM SC Arabic BH/KW/OM/QA/SA/AE Hdwr Commercial Black</t>
  </si>
  <si>
    <t>5BV-00048</t>
  </si>
  <si>
    <r>
      <rPr>
        <b/>
        <i/>
        <sz val="9"/>
        <color rgb="FFC00000"/>
        <rFont val="Roboto"/>
      </rPr>
      <t>Microsoft Surface Laptop 4 [13"] for Business (Wi-Fi) Platinum: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</si>
  <si>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13ini5/8/512CM SC Arabic BH/KW/OM/QA/SA/AE Hdwr Commercial Platinum</t>
  </si>
  <si>
    <t>5B2-00014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</si>
  <si>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</si>
  <si>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 i5/16/512CM SC Arabic BH/KW/OM/QA/SA/AE Hdwr Commercial Black</t>
  </si>
  <si>
    <t>5B2-00048</t>
  </si>
  <si>
    <r>
      <rPr>
        <b/>
        <i/>
        <sz val="9"/>
        <color rgb="FFC00000"/>
        <rFont val="Roboto"/>
      </rPr>
      <t>Microsoft Surface Laptop 4 [13"] for Business (Wi-Fi) Platinum:</t>
    </r>
    <r>
      <rPr>
        <sz val="9"/>
        <color rgb="FF000000"/>
        <rFont val="Roboto"/>
      </rPr>
      <t xml:space="preserve">
(Quad Core 11th Gen Intel Core i5-1145G7 processor (8M Cache, up to 4.40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</si>
  <si>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 13 i5/16/512CM SC Arabic BH/KW/OM/QA/SA/AE Hdwr Commercial Platinum</t>
  </si>
  <si>
    <t>5D1-00014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</si>
  <si>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</si>
  <si>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i7/16/256 CM SC Arabic BH/KW/OM/QA/SA/AE Hdwr Commercial Black</t>
  </si>
  <si>
    <t>7IC-00014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</si>
  <si>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(AMD Ryzen™ 7 4980U Mobile Processor,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Radeon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</si>
  <si>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R7/16/512 CM SC Arabic BH/KW/OM/QA/SA/AE Hdwr Commercial Black</t>
  </si>
  <si>
    <t>5F1-00014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</si>
  <si>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</si>
  <si>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i7/16/512 CM SC Arabic BH/KW/OM/QA/SA/AE Hdwr Commercial Black</t>
  </si>
  <si>
    <t>5F1-00048</t>
  </si>
  <si>
    <r>
      <rPr>
        <b/>
        <i/>
        <sz val="9"/>
        <color rgb="FFC00000"/>
        <rFont val="Roboto"/>
      </rPr>
      <t>Microsoft Surface Laptop 4 for Business (Wi-Fi) Platinum: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</si>
  <si>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i7/16/512 CM SC Arabic BH/KW/OM/QA/SA/AE Hdwr Commercial Platinum</t>
  </si>
  <si>
    <t>5H1-00020</t>
  </si>
  <si>
    <r>
      <rPr>
        <b/>
        <i/>
        <sz val="9"/>
        <color rgb="FFC00000"/>
        <rFont val="Roboto"/>
      </rPr>
      <t>Microsoft Surface Laptop 4 [13"]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13.5"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</si>
  <si>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SrfLpt4 13 i7/32/1TB CM SC Arabic BH/KW/OM/QA/SA/AE Hdwr Commercial Black</t>
  </si>
  <si>
    <t>Microsoft Surface Laptop4 [15"]</t>
  </si>
  <si>
    <t>5JI-00014</t>
  </si>
  <si>
    <r>
      <rPr>
        <b/>
        <i/>
        <sz val="9"/>
        <color rgb="FFC00000"/>
        <rFont val="Roboto"/>
      </rPr>
      <t>Microsoft Surface Laptop 4 [15"] for Business (Wi-Fi) Platinum: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</si>
  <si>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i7/8/256 CM SC Arabic BH/KW/OM/QA/SA/AE Hdwr Commercial Platinum</t>
  </si>
  <si>
    <t>5V8-00014</t>
  </si>
  <si>
    <r>
      <rPr>
        <b/>
        <i/>
        <sz val="9"/>
        <color rgb="FFC00000"/>
        <rFont val="Roboto"/>
      </rPr>
      <t>Microsoft Surface Laptop 4 [15"] for Business (Wi-Fi) Platinum:</t>
    </r>
    <r>
      <rPr>
        <sz val="9"/>
        <color rgb="FF000000"/>
        <rFont val="Roboto"/>
      </rPr>
      <t xml:space="preserve">
(AMD Ryzen™ 7 4980U Mobile Processor,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Radeon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</si>
  <si>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R7/8/256 CM SC Arabic BH/KW/OM/QA/SA/AE Hdwr Commercial Platinum</t>
  </si>
  <si>
    <t>5L1-00014</t>
  </si>
  <si>
    <r>
      <rPr>
        <b/>
        <i/>
        <sz val="9"/>
        <color rgb="FFC00000"/>
        <rFont val="Roboto"/>
      </rPr>
      <t>Microsoft Surface Laptop 4 [15"]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</si>
  <si>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i7/8/512 CM SC Arabic BH/KW/OM/QA/SA/AE Hdwr Commercial Black</t>
  </si>
  <si>
    <t>5L1-00037</t>
  </si>
  <si>
    <r>
      <rPr>
        <b/>
        <i/>
        <sz val="9"/>
        <color rgb="FFC00000"/>
        <rFont val="Roboto"/>
      </rPr>
      <t>Microsoft Surface Laptop 4 [15"] for Business (Wi-Fi) Platinum: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8GB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</si>
  <si>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i7/8/512 CM SC Arabic BH/KW/OM/QA/SA/AE Hdwr Commercial Platinum</t>
  </si>
  <si>
    <t>5IF-00014</t>
  </si>
  <si>
    <r>
      <rPr>
        <b/>
        <i/>
        <sz val="9"/>
        <color rgb="FFC00000"/>
        <rFont val="Roboto"/>
      </rPr>
      <t>Microsoft Surface Laptop 4 [15"]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</si>
  <si>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i7/16/256 CM SC Arabic BH/KW/OM/QA/SA/AE Hdwr Commercial Black</t>
  </si>
  <si>
    <t>5IF-00037</t>
  </si>
  <si>
    <r>
      <rPr>
        <b/>
        <i/>
        <sz val="9"/>
        <color rgb="FFC00000"/>
        <rFont val="Roboto"/>
      </rPr>
      <t>Microsoft Surface Laptop 4 [15"] for Business (Wi-Fi) Platinum: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</si>
  <si>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i7/16/256 CM SC Arabic BH/KW/OM/QA/SA/AE Hdwr Commercial Platinum</t>
  </si>
  <si>
    <t>1MW-00037</t>
  </si>
  <si>
    <r>
      <rPr>
        <b/>
        <i/>
        <sz val="9"/>
        <color rgb="FFC00000"/>
        <rFont val="Roboto"/>
      </rPr>
      <t>Microsoft Surface Laptop 4 [15"] for Business (Wi-Fi) Black:</t>
    </r>
    <r>
      <rPr>
        <sz val="9"/>
        <color rgb="FF000000"/>
        <rFont val="Roboto"/>
      </rPr>
      <t xml:space="preserve">
(AMD Ryzen™ 7 4980U Mobile Processor,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Radeon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</si>
  <si>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R7/16/512 CM SC Arabic BH/KW/OM/QA/SA/AE Hdwr Commercial Black</t>
  </si>
  <si>
    <t>5IP-00014</t>
  </si>
  <si>
    <r>
      <rPr>
        <b/>
        <i/>
        <sz val="9"/>
        <color rgb="FFC00000"/>
        <rFont val="Roboto"/>
      </rPr>
      <t>Microsoft Surface Laptop 4 [15"]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</si>
  <si>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i7/16/512 CM SC Arabic BH/KW/OM/QA/SA/AE Hdwr Commercial Black</t>
  </si>
  <si>
    <t>5IP-00037</t>
  </si>
  <si>
    <r>
      <rPr>
        <b/>
        <i/>
        <sz val="9"/>
        <color rgb="FFC00000"/>
        <rFont val="Roboto"/>
      </rPr>
      <t>Microsoft Surface Laptop 4 [15"] for Business (Wi-Fi) Platinum: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</si>
  <si>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i7/16/512 CM SC Arabic BH/KW/OM/QA/SA/AE Hdwr Commercial Platinum</t>
  </si>
  <si>
    <t>5IX-00020</t>
  </si>
  <si>
    <r>
      <rPr>
        <b/>
        <i/>
        <sz val="9"/>
        <color rgb="FFC00000"/>
        <rFont val="Roboto"/>
      </rPr>
      <t>Microsoft Surface Laptop 4 [15"] for Business (Wi-Fi) Black:</t>
    </r>
    <r>
      <rPr>
        <sz val="9"/>
        <color rgb="FF000000"/>
        <rFont val="Roboto"/>
      </rPr>
      <t xml:space="preserve">
(Quad Core 11th Intel Core i7-1185G7 processor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LPDDR4x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15" Touch</t>
    </r>
    <r>
      <rPr>
        <sz val="9"/>
        <color rgb="FF000000"/>
        <rFont val="Roboto"/>
      </rPr>
      <t xml:space="preserve"> Display, Intel Iris Xe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</si>
  <si>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SrfLptp415in i7/32/1TB CM SC Arabic BH/KW/OM/QA/SA/AE Hdwr Commercial Black</t>
  </si>
  <si>
    <t>Laptop Warranty</t>
  </si>
  <si>
    <t>SLEHS-00001</t>
  </si>
  <si>
    <t>SLEHS-00002</t>
  </si>
  <si>
    <t>SLADP-00001</t>
  </si>
  <si>
    <t>SLADP-00002</t>
  </si>
  <si>
    <t>SLADP-00003</t>
  </si>
  <si>
    <t>SLEDU- 00003</t>
  </si>
  <si>
    <t>Accidental Damage Protection for 3year with Software support 9*5 and once device swapping within 48-72 hrs (Only for EDU Customers)</t>
  </si>
  <si>
    <r>
      <rPr>
        <b/>
        <u/>
        <sz val="11"/>
        <color rgb="FF3333FF"/>
        <rFont val="Roboto"/>
      </rPr>
      <t>Microsoft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>(Microsoft Surface Laptop 4 Business - 05-2022)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ميكروسوفت سيرفيس معتمد في السلطنة</t>
    </r>
  </si>
  <si>
    <t>Surface Laptop Studio</t>
  </si>
  <si>
    <t>TNX-00013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</si>
  <si>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 Core H35 </t>
    </r>
    <r>
      <rPr>
        <b/>
        <sz val="9"/>
        <color rgb="FF0070C0"/>
        <rFont val="Roboto"/>
      </rPr>
      <t>i5-11300H</t>
    </r>
    <r>
      <rPr>
        <sz val="9"/>
        <color rgb="FF000000"/>
        <rFont val="Roboto"/>
      </rPr>
      <t xml:space="preserve"> Processor (8M Cache, up to 4.40),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Intel </t>
    </r>
    <r>
      <rPr>
        <b/>
        <sz val="9"/>
        <color rgb="FF0070C0"/>
        <rFont val="Roboto"/>
      </rPr>
      <t>Iris Xe</t>
    </r>
    <r>
      <rPr>
        <sz val="9"/>
        <color rgb="FF000000"/>
        <rFont val="Roboto"/>
      </rPr>
      <t xml:space="preserve">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</si>
  <si>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LptStudi5/16/256iGPUCM Win11 SC Arabic BH/KW/OM/QA/SA/AE Hdwr Commercial Platinu</t>
  </si>
  <si>
    <t>TNX-00038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</si>
  <si>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 Core H35 </t>
    </r>
    <r>
      <rPr>
        <b/>
        <sz val="9"/>
        <color rgb="FF0070C0"/>
        <rFont val="Roboto"/>
      </rPr>
      <t>i5-11300H</t>
    </r>
    <r>
      <rPr>
        <sz val="9"/>
        <color rgb="FF000000"/>
        <rFont val="Roboto"/>
      </rPr>
      <t xml:space="preserve"> Processor (8M Cache, up to 4.40),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256GB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Intel </t>
    </r>
    <r>
      <rPr>
        <b/>
        <sz val="9"/>
        <color rgb="FF0070C0"/>
        <rFont val="Roboto"/>
      </rPr>
      <t>Iris Xe</t>
    </r>
    <r>
      <rPr>
        <sz val="9"/>
        <color rgb="FF000000"/>
        <rFont val="Roboto"/>
      </rPr>
      <t xml:space="preserve">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</si>
  <si>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LptStudi5/16/256iGPUCMW10 Win10 SC Arabic BH/KW/OM/QA/SA/AE Hdwr Commercial Plat</t>
  </si>
  <si>
    <t>9Y1-00013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</si>
  <si>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 Core H35 </t>
    </r>
    <r>
      <rPr>
        <b/>
        <sz val="9"/>
        <color rgb="FF0070C0"/>
        <rFont val="Roboto"/>
      </rPr>
      <t>i5-11300H</t>
    </r>
    <r>
      <rPr>
        <sz val="9"/>
        <color rgb="FF000000"/>
        <rFont val="Roboto"/>
      </rPr>
      <t xml:space="preserve"> Processor (8M Cache, up to 4.40),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Intel </t>
    </r>
    <r>
      <rPr>
        <b/>
        <sz val="9"/>
        <color rgb="FF0070C0"/>
        <rFont val="Roboto"/>
      </rPr>
      <t>Iris Xe</t>
    </r>
    <r>
      <rPr>
        <sz val="9"/>
        <color rgb="FF000000"/>
        <rFont val="Roboto"/>
      </rPr>
      <t xml:space="preserve"> Graphics,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</si>
  <si>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 i5/16/512CM Win11 SC Arabic BH/KW/OM/QA/SA/AE Hdwr Commercial Platinum</t>
  </si>
  <si>
    <t>9Y1-00038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</si>
  <si>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 Core H35 </t>
    </r>
    <r>
      <rPr>
        <b/>
        <sz val="9"/>
        <color rgb="FF0070C0"/>
        <rFont val="Roboto"/>
      </rPr>
      <t>i5-11300H</t>
    </r>
    <r>
      <rPr>
        <sz val="9"/>
        <color rgb="FF000000"/>
        <rFont val="Roboto"/>
      </rPr>
      <t xml:space="preserve"> Processor (8M Cache, up to 4.40),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Intel </t>
    </r>
    <r>
      <rPr>
        <b/>
        <sz val="9"/>
        <color rgb="FF0070C0"/>
        <rFont val="Roboto"/>
      </rPr>
      <t>Iris Xe</t>
    </r>
    <r>
      <rPr>
        <sz val="9"/>
        <color rgb="FF000000"/>
        <rFont val="Roboto"/>
      </rPr>
      <t xml:space="preserve"> Graphics,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</si>
  <si>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LptStudi5/16/512CMW10 Win10 SC Arabic BH/KW/OM/QA/SA/AE Hdwr Commercial Platinum</t>
  </si>
  <si>
    <t>ABR-00013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</si>
  <si>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>RTX 3050 Ti</t>
    </r>
    <r>
      <rPr>
        <sz val="9"/>
        <color rgb="FF000000"/>
        <rFont val="Roboto"/>
      </rPr>
      <t xml:space="preserve"> laptop GPU with 4GB GDDR6 GPU memory,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</si>
  <si>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LptStudi7/16/512/dCM Win11 SC Arabic BH/KW/OM/QA/SA/AE Hdwr Commercial Platinum</t>
  </si>
  <si>
    <t>ABR-00038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</si>
  <si>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16GB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512GB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 xml:space="preserve">RTX 3050 Ti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</si>
  <si>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LptStudi7/16/512/dCMW10 Win10 SC Arabic BH/KW/OM/QA/SA/AE Hdwr Commercial Platin</t>
  </si>
  <si>
    <t>ADI-00013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</si>
  <si>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 xml:space="preserve">RTX 3050 Ti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</si>
  <si>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LptStudi7/32/1T/dCM Win11 SC Arabic BH/KW/OM/QA/SA/AE Hdwr Commercial Platinum</t>
  </si>
  <si>
    <t>ADI-00038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</si>
  <si>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 xml:space="preserve">RTX 3050 Ti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</si>
  <si>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LptStudi7/32/1T/dCMW10 Win10 SC Arabic BH/KW/OM/QA/SA/AE Hdwr Commercial Platinu</t>
  </si>
  <si>
    <t>AIC-00013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</si>
  <si>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</t>
    </r>
    <r>
      <rPr>
        <b/>
        <sz val="9"/>
        <color rgb="FF0070C0"/>
        <rFont val="Roboto"/>
      </rPr>
      <t>RTX A2000</t>
    </r>
    <r>
      <rPr>
        <sz val="9"/>
        <color rgb="FF000000"/>
        <rFont val="Roboto"/>
      </rPr>
      <t xml:space="preserve"> laptop GPU with 4GB GDDR6 GPU memory,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</si>
  <si>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LptStudi7/32/1T/QCM Win11 SC Arabic BH/KW/OM/QA/SA/AE Hdwr Commercial Platinum</t>
  </si>
  <si>
    <t>AIC-00038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</si>
  <si>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1TB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</t>
    </r>
    <r>
      <rPr>
        <b/>
        <sz val="9"/>
        <color rgb="FF0070C0"/>
        <rFont val="Roboto"/>
      </rPr>
      <t xml:space="preserve">RTX A2000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</si>
  <si>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LptStudi7/32/1T/QCMW10 Win10 SC Arabic BH/KW/OM/QA/SA/AE Hdwr Commercial Platinu</t>
  </si>
  <si>
    <t>AI5-00013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</si>
  <si>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 xml:space="preserve">RTX 3050 Ti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</si>
  <si>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LptStudi7/32/2T/dCM Win11 SC Arabic BH/KW/OM/QA/SA/AE Hdwr Commercial Platinum</t>
  </si>
  <si>
    <t>AI5-00038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</si>
  <si>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GeForce </t>
    </r>
    <r>
      <rPr>
        <b/>
        <sz val="9"/>
        <color rgb="FF0070C0"/>
        <rFont val="Roboto"/>
      </rPr>
      <t xml:space="preserve">RTX 3050 Ti </t>
    </r>
    <r>
      <rPr>
        <sz val="9"/>
        <color rgb="FF000000"/>
        <rFont val="Roboto"/>
      </rPr>
      <t xml:space="preserve">laptop GPU with 4GB GDDR6 GPU memory,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</si>
  <si>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LptStudi7/32/2T/dCMW10 Win10 SC Arabic BH/KW/OM/QA/SA/AE Hdwr Commercial Platinu</t>
  </si>
  <si>
    <t>AIK-00013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</si>
  <si>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</t>
    </r>
    <r>
      <rPr>
        <b/>
        <sz val="9"/>
        <color rgb="FF0070C0"/>
        <rFont val="Roboto"/>
      </rPr>
      <t>RTX A2000</t>
    </r>
    <r>
      <rPr>
        <sz val="9"/>
        <color rgb="FF000000"/>
        <rFont val="Roboto"/>
      </rPr>
      <t xml:space="preserve"> laptop GPU with 4GB GDDR6 GPU memory, WLAN &amp; BT, Cam &amp; Mic, </t>
    </r>
    <r>
      <rPr>
        <b/>
        <sz val="9"/>
        <color rgb="FF0070C0"/>
        <rFont val="Roboto"/>
      </rPr>
      <t xml:space="preserve">Windows 11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</si>
  <si>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LptStudi7/32/2T/QCM Win11 SC Arabic BH/KW/OM/QA/SA/AE Hdwr Commercial Platinum</t>
  </si>
  <si>
    <t>AIK-00038</t>
  </si>
  <si>
    <r>
      <rPr>
        <b/>
        <i/>
        <sz val="9"/>
        <color rgb="FFC00000"/>
        <rFont val="Roboto"/>
      </rPr>
      <t>Microsoft Surface Laptop Studio for Business (Platinum):</t>
    </r>
    <r>
      <rPr>
        <sz val="9"/>
        <color rgb="FF000000"/>
        <rFont val="Roboto"/>
      </rPr>
      <t xml:space="preserve">
(Quad-core 11th Gen Intel® Core™ H35 </t>
    </r>
    <r>
      <rPr>
        <b/>
        <sz val="9"/>
        <color rgb="FF0070C0"/>
        <rFont val="Roboto"/>
      </rPr>
      <t>i7-11370H</t>
    </r>
    <r>
      <rPr>
        <sz val="9"/>
        <color rgb="FF000000"/>
        <rFont val="Roboto"/>
      </rPr>
      <t xml:space="preserve"> Processor ( (12M Cache, up to 4.80 GHz, with IPU), </t>
    </r>
    <r>
      <rPr>
        <b/>
        <sz val="9"/>
        <color rgb="FF0070C0"/>
        <rFont val="Roboto"/>
      </rPr>
      <t>32GB</t>
    </r>
    <r>
      <rPr>
        <sz val="9"/>
        <color rgb="FF000000"/>
        <rFont val="Roboto"/>
      </rPr>
      <t xml:space="preserve"> DDR4 Memory, </t>
    </r>
    <r>
      <rPr>
        <b/>
        <sz val="9"/>
        <color rgb="FF0070C0"/>
        <rFont val="Roboto"/>
      </rPr>
      <t>2TB</t>
    </r>
    <r>
      <rPr>
        <sz val="9"/>
        <color rgb="FF000000"/>
        <rFont val="Roboto"/>
      </rPr>
      <t xml:space="preserve"> SSD, </t>
    </r>
    <r>
      <rPr>
        <b/>
        <sz val="9"/>
        <color rgb="FF0070C0"/>
        <rFont val="Roboto"/>
      </rPr>
      <t>14.5" Touch</t>
    </r>
    <r>
      <rPr>
        <sz val="9"/>
        <color rgb="FF000000"/>
        <rFont val="Roboto"/>
      </rPr>
      <t xml:space="preserve"> Display, NVIDIA </t>
    </r>
    <r>
      <rPr>
        <b/>
        <sz val="9"/>
        <color rgb="FF0070C0"/>
        <rFont val="Roboto"/>
      </rPr>
      <t>RTX A2000</t>
    </r>
    <r>
      <rPr>
        <sz val="9"/>
        <color rgb="FF000000"/>
        <rFont val="Roboto"/>
      </rPr>
      <t xml:space="preserve"> laptop GPU with 4GB GDDR6 GPU memory, WLAN &amp; BT, Cam &amp; Mic, </t>
    </r>
    <r>
      <rPr>
        <b/>
        <sz val="9"/>
        <color rgb="FF0070C0"/>
        <rFont val="Roboto"/>
      </rPr>
      <t xml:space="preserve">Windows 10 Pro, </t>
    </r>
    <r>
      <rPr>
        <sz val="9"/>
        <color theme="1"/>
        <rFont val="Roboto"/>
      </rPr>
      <t>1-year limited hardware warranty</t>
    </r>
    <r>
      <rPr>
        <sz val="9"/>
        <color rgb="FF000000"/>
        <rFont val="Roboto"/>
      </rPr>
      <t>)</t>
    </r>
  </si>
  <si>
    <t>LptStudi7/32/2T/QCMW10 Win10 SC Arabic BH/KW/OM/QA/SA/AE Hdwr Commercial Platinu</t>
  </si>
  <si>
    <t>SLSEHS-00001</t>
  </si>
  <si>
    <t>SLSEHS-00002</t>
  </si>
  <si>
    <t>SLSADP-00001</t>
  </si>
  <si>
    <t>SLSADP-00002</t>
  </si>
  <si>
    <t>SLSADP-00003</t>
  </si>
  <si>
    <t>SLSEDU- 00003</t>
  </si>
  <si>
    <r>
      <rPr>
        <b/>
        <u/>
        <sz val="11"/>
        <color rgb="FF3333FF"/>
        <rFont val="Roboto"/>
      </rPr>
      <t>Microsoft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>(Surface Laptop Studio for Business - 05-2022)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ميكروسوفت سيرفيس معتمد في السلطنة</t>
    </r>
  </si>
  <si>
    <t>Notice: Prices are Subject to change without Prior Notice.</t>
  </si>
  <si>
    <t>1-Year</t>
  </si>
  <si>
    <t>Windows 10 Home</t>
  </si>
  <si>
    <t xml:space="preserve">WKYBD+MOUSE </t>
  </si>
  <si>
    <t>2GB NVIDIA</t>
  </si>
  <si>
    <t>WIFI+CAM</t>
  </si>
  <si>
    <t>23.8”   FHD TOUCH</t>
  </si>
  <si>
    <t>USB-DVDRW</t>
  </si>
  <si>
    <t>1TB+256S</t>
  </si>
  <si>
    <t>16GB</t>
  </si>
  <si>
    <t>CORE I7 11700T 1.4 GHZ</t>
  </si>
  <si>
    <t>LENOVO AIO 5-24I0B6-F0G3004TAX-BLK</t>
  </si>
  <si>
    <t>8GB</t>
  </si>
  <si>
    <t>Windows 11 Home</t>
  </si>
  <si>
    <t>DVDRW</t>
  </si>
  <si>
    <t>512GBSSD</t>
  </si>
  <si>
    <t xml:space="preserve"> CORE I7  1165G7  2.8 GHZ</t>
  </si>
  <si>
    <t xml:space="preserve"> LENOVO AIO 3 24ITL6-F0G000VNAX-WHITE</t>
  </si>
  <si>
    <t>27"FHD</t>
  </si>
  <si>
    <t xml:space="preserve"> CORE I5  1135G7  2.4 GHZ</t>
  </si>
  <si>
    <t xml:space="preserve"> LENOVO AIO 3 27ITL6-F0FW00LFAX-BLK</t>
  </si>
  <si>
    <t xml:space="preserve"> LENOVO AIO 3 27ITL6-F0FW005NAX-BLK</t>
  </si>
  <si>
    <t>AMD GRAPHICS</t>
  </si>
  <si>
    <t xml:space="preserve">23.8”   FHD  </t>
  </si>
  <si>
    <t>AMD RYZEN R5 5500U 2.1GHZ</t>
  </si>
  <si>
    <t xml:space="preserve"> LENOVO AIO 3 24ALC6-F0G100CVAK-WHT-ENG</t>
  </si>
  <si>
    <t xml:space="preserve">W- KYBD+MOUSE </t>
  </si>
  <si>
    <t>INTEL IRIS XE</t>
  </si>
  <si>
    <t>23.8”   FHD  TOUCH</t>
  </si>
  <si>
    <t xml:space="preserve"> </t>
  </si>
  <si>
    <t>512SSD</t>
  </si>
  <si>
    <t>HP ALL IN ON  24-DF-1013NE-3B4Z3EA-BLK</t>
  </si>
  <si>
    <t>Windows 10 Pro</t>
  </si>
  <si>
    <t>AMD RYZEN R7 5700U 1.8GHZ</t>
  </si>
  <si>
    <t>ASUS AIO M3400WUAT-WA002R-WHITE</t>
  </si>
  <si>
    <t xml:space="preserve"> W-KYBD+MOUSE </t>
  </si>
  <si>
    <t xml:space="preserve">27”   FHD </t>
  </si>
  <si>
    <t>ACER AIO C27-1655- DQ.BGFEM.009</t>
  </si>
  <si>
    <t>AIO Desktop Computers</t>
  </si>
  <si>
    <t>WARRANTY</t>
  </si>
  <si>
    <t>0S</t>
  </si>
  <si>
    <t>++</t>
  </si>
  <si>
    <t>VGA</t>
  </si>
  <si>
    <t>WIFI</t>
  </si>
  <si>
    <t>SCREEN</t>
  </si>
  <si>
    <t>DRIVES</t>
  </si>
  <si>
    <t>HDD</t>
  </si>
  <si>
    <t>RAM</t>
  </si>
  <si>
    <t>CPU</t>
  </si>
  <si>
    <t>Price 
+5% VAT</t>
  </si>
  <si>
    <t>MODEL</t>
  </si>
  <si>
    <t>Bag/Mouse</t>
  </si>
  <si>
    <t xml:space="preserve">BT+CAM +FP </t>
  </si>
  <si>
    <t>WL</t>
  </si>
  <si>
    <t>15.6"FHD</t>
  </si>
  <si>
    <t>512 SSD</t>
  </si>
  <si>
    <t>CORE I7  1165G7 2.8 GHZ</t>
  </si>
  <si>
    <t>LENOVO THINKPAD   E15-G2-20TD000HAD</t>
  </si>
  <si>
    <t>Windows 11 Pro</t>
  </si>
  <si>
    <t>14.0"FHD</t>
  </si>
  <si>
    <t>LENOVO THINKPAD   E14-G2-20TA00GEAD</t>
  </si>
  <si>
    <t>DOS</t>
  </si>
  <si>
    <t>LENOVO THINKPAD   E14-G2-20TA003FAD</t>
  </si>
  <si>
    <t>ENGLISH KYBD</t>
  </si>
  <si>
    <t>LENOVO THINKPAD   E15-G2-20TD002YUE</t>
  </si>
  <si>
    <t xml:space="preserve">BT+CAM+FP </t>
  </si>
  <si>
    <t xml:space="preserve"> CORE I5  1135G7 2.4 GHZ</t>
  </si>
  <si>
    <t>LENOVO THINKPAD E15-G2- 20TD006FUE</t>
  </si>
  <si>
    <t>256GBSSD</t>
  </si>
  <si>
    <t>LENOVO THINKPAD E15-G2- 20TD006LUE</t>
  </si>
  <si>
    <t xml:space="preserve"> INTEL HD</t>
  </si>
  <si>
    <t>LENOVO THINKPAD E15-G2- 20TD000DAD</t>
  </si>
  <si>
    <t>LENOVO THINKPAD E14-G2- 20TA006AAD</t>
  </si>
  <si>
    <t>LENOVO THINKPAD E14-G2- 20TA000YUE</t>
  </si>
  <si>
    <t>INTEL HD</t>
  </si>
  <si>
    <t>14.0 FHD</t>
  </si>
  <si>
    <t>1TB HDD</t>
  </si>
  <si>
    <t xml:space="preserve"> CORE I3  10110U  2.10GHZ</t>
  </si>
  <si>
    <t xml:space="preserve">LENOVO THINKPAD E14- 20RAS25R00 </t>
  </si>
  <si>
    <t>LENOVO THINKBOOK 15-G2- 20VE001GAK</t>
  </si>
  <si>
    <t>LENOVO THINKBOOK 15-G2- 20VE001GAX</t>
  </si>
  <si>
    <t>LENOVO THINKBOOK 15-G2- 20VE000WAK</t>
  </si>
  <si>
    <t>256SSD</t>
  </si>
  <si>
    <t>LENOVO THINKBOOK 14-G2- 20VD00T3AX</t>
  </si>
  <si>
    <t>LENOVO THINKBOOK 15-G2- 20VE00CVAX</t>
  </si>
  <si>
    <t>1TB  HDD</t>
  </si>
  <si>
    <t>LENOVO THINKBOOK 15-G2- 20VE000MUE</t>
  </si>
  <si>
    <t>1TB</t>
  </si>
  <si>
    <t>LENOVO THINKBOOK 15-G2- 20VE00DNAX</t>
  </si>
  <si>
    <t>BT+CAM</t>
  </si>
  <si>
    <t xml:space="preserve">16GB RTX3080 </t>
  </si>
  <si>
    <t>16.0 WQXGA  -165HZ</t>
  </si>
  <si>
    <t>1TBSSD</t>
  </si>
  <si>
    <t>32GB</t>
  </si>
  <si>
    <t xml:space="preserve"> CORE i9 11980HK – 2.6 GHZ</t>
  </si>
  <si>
    <t>LENOVO LEGION 7 16ITHG6-82K60096AX</t>
  </si>
  <si>
    <t>6GB RTX 3060</t>
  </si>
  <si>
    <t>AMD RYZEN R7 5800H - 3.2 GHZ</t>
  </si>
  <si>
    <t>LENOVO LEGION 5PRO 16ACH6H-82JQ00H9AX</t>
  </si>
  <si>
    <t>4GB RTX 3050TI</t>
  </si>
  <si>
    <t xml:space="preserve"> CORE i7 11800H – 2.3 GHZ</t>
  </si>
  <si>
    <t>LENOVO LEGION 5  PRO 16ITH6H- 82JF007BAX</t>
  </si>
  <si>
    <t>15.6 FHD  -165HZ</t>
  </si>
  <si>
    <t xml:space="preserve"> AMD RYZEN R7  5800H 3.2 GHZ</t>
  </si>
  <si>
    <t>LENOVO LEGION 5  15ACH6H-82JU00TTAX</t>
  </si>
  <si>
    <t>LENOVO LEGION 5  PRO 16ITH6H- 82JF007AAX</t>
  </si>
  <si>
    <t>4GB RTX 3050</t>
  </si>
  <si>
    <t>BT+CAM+FP</t>
  </si>
  <si>
    <t>14.0  FHD TOUCH- FLIP</t>
  </si>
  <si>
    <t>STYLUS PEN</t>
  </si>
  <si>
    <t xml:space="preserve"> CORE i7 1165G7  2.8 GHZ</t>
  </si>
  <si>
    <t>LENOVO IP FLEX 5 -82HS0081AX</t>
  </si>
  <si>
    <t>LENOVO IP FLEX 5 -82HS008NAX -GREY</t>
  </si>
  <si>
    <t>LENOVO IP FLEX 5 -82HS00BEAK-ENG</t>
  </si>
  <si>
    <t>AMD RADEON</t>
  </si>
  <si>
    <t>13.3 FHD  TOUCH-FLIP</t>
  </si>
  <si>
    <t>AMD RYZEN R7 5700U  1.8GHZ</t>
  </si>
  <si>
    <t>LENOVO YOGA 6 - 82ND001AAX- BLUE</t>
  </si>
  <si>
    <t>4GB</t>
  </si>
  <si>
    <t xml:space="preserve">14.0  FHD  </t>
  </si>
  <si>
    <t>LENOVO IDEAPAD 5- 82FE00X1AX-GRY</t>
  </si>
  <si>
    <t xml:space="preserve">BT+CAM </t>
  </si>
  <si>
    <t xml:space="preserve">15.6  FHD  </t>
  </si>
  <si>
    <t>LENOVO IDEAPAD L3-82HL006XAX-GRY</t>
  </si>
  <si>
    <t>1TB+128S</t>
  </si>
  <si>
    <t>LENOVO IDEAPAD L3-82HL006YAX-GRY</t>
  </si>
  <si>
    <t>2GB  NVIDIA</t>
  </si>
  <si>
    <t xml:space="preserve">14.0 FHD  </t>
  </si>
  <si>
    <t>LENOVO IDEAPAD 5 - 82FE00LDAX-GREY</t>
  </si>
  <si>
    <t>12GB</t>
  </si>
  <si>
    <t>LENOVO IDEAPAD 3 -82H700G5AX  -GREY</t>
  </si>
  <si>
    <t>LENOVO IDEAPAD 3 -82H700G6AX  -GREY</t>
  </si>
  <si>
    <t>15.6 FHD</t>
  </si>
  <si>
    <t>LENOVO IDEAPAD 5 -82FG00SRAX  -GREY</t>
  </si>
  <si>
    <t>LENOVO IDEAPAD 3 -82H700QRAX  -GREY</t>
  </si>
  <si>
    <t>14.0"' HD</t>
  </si>
  <si>
    <t>128SSD</t>
  </si>
  <si>
    <t>INTEL CELERON N4020 1.1 GHZ</t>
  </si>
  <si>
    <t>LENOVO IDEPAD 3- 81WH007AAX- GREY</t>
  </si>
  <si>
    <t>Lenovo NoteBook (Laptop) Computers</t>
  </si>
  <si>
    <t>16GB RTX3080 Ti</t>
  </si>
  <si>
    <t>17.3 FHD  -360HZ</t>
  </si>
  <si>
    <t xml:space="preserve"> CORE i9 12900HK – 1.8 GHZ</t>
  </si>
  <si>
    <t>DELL ALNW (X17-R2) -17X-ALNW-CTO2-WHT</t>
  </si>
  <si>
    <t>15.6 FHD  -360HZ</t>
  </si>
  <si>
    <t xml:space="preserve"> CORE i9 12900H – 1.8 GHZ</t>
  </si>
  <si>
    <t>DELL ALNW (X15-R2) -15X-ALNW-CTO2-WHT</t>
  </si>
  <si>
    <t xml:space="preserve"> CORE i9 11980HK – 3.3 GHZ</t>
  </si>
  <si>
    <t>DELL ALNW (X17-R1) -17X-ALN-CTO-WHT</t>
  </si>
  <si>
    <t xml:space="preserve">8GB RTX3080 </t>
  </si>
  <si>
    <t xml:space="preserve"> CORE i9 11900H – 2.5 GHZ</t>
  </si>
  <si>
    <t>DELL ALNW (X15-R1) -15X-ALN-CTO-WHT</t>
  </si>
  <si>
    <t xml:space="preserve">8GB RTX3070 </t>
  </si>
  <si>
    <t>DELL ALNW (X15-R1) -15X-ALN-CTO1-WHT</t>
  </si>
  <si>
    <t xml:space="preserve"> CORE i7 12700H – 2.3 GHZ</t>
  </si>
  <si>
    <t>DELL ALNW (M15-R7) -15R7-ALN-2400-BLK</t>
  </si>
  <si>
    <t>8GB RTX3070 Ti</t>
  </si>
  <si>
    <t>DELL ALNW (M16-R7) -15R7-ALN-2100-BLK</t>
  </si>
  <si>
    <t>15.6 FHD  -240HZ-QHD</t>
  </si>
  <si>
    <t>DELL ALNW (M15-R6) -15R6-ALNW-2300-BLK</t>
  </si>
  <si>
    <t>BT +CAM</t>
  </si>
  <si>
    <t>8GB RTX 3070</t>
  </si>
  <si>
    <t>15.6 QHD 240HZ</t>
  </si>
  <si>
    <t>AMD RYZEN  R9 5900HX -3.3GHZ</t>
  </si>
  <si>
    <t>DELL ALIENWARE (M15-R5)-15R5-ALN-2000-BLK</t>
  </si>
  <si>
    <t>17.0 UHD+  TOUCH</t>
  </si>
  <si>
    <t>DELL XPS 17   9710-XPS-1100-SLVC</t>
  </si>
  <si>
    <t>15.6 OLED3.5K TOUCH</t>
  </si>
  <si>
    <t>DELL XPS 15   9510-XPS-2300-SLVC</t>
  </si>
  <si>
    <t>DELL XPS 17   9710-XPS-1300-SLVC</t>
  </si>
  <si>
    <t>17.0 FHD+</t>
  </si>
  <si>
    <t>DELL XPS 17   9710-XPS-1600-SLVC</t>
  </si>
  <si>
    <t>6GB  RTX 2060</t>
  </si>
  <si>
    <t xml:space="preserve"> CORE i7 10875H – 2.3 GHZ</t>
  </si>
  <si>
    <t>4GB GTX 1650TI</t>
  </si>
  <si>
    <t>CORE i7 10750 H – 2.6 GHZ</t>
  </si>
  <si>
    <t>DELL XPS 17  9700 - 17-XPS - 1400 - SLVC</t>
  </si>
  <si>
    <t>4GB GTX 3050TI</t>
  </si>
  <si>
    <t>15.6 UHD+  TOUCH</t>
  </si>
  <si>
    <t>DELL XPS 15  9510 - 15-XPS - 1400 - SLC</t>
  </si>
  <si>
    <t xml:space="preserve">15.6 OLED 3.5K+Touch </t>
  </si>
  <si>
    <t>DELL XPS 15  9510 - 15-XPS - 2400 - SLC</t>
  </si>
  <si>
    <t>15.6 FHD+</t>
  </si>
  <si>
    <t>DELL XPS 15  9510 - 15-XPS - 1200 - SLVC</t>
  </si>
  <si>
    <t xml:space="preserve">15.6 FHD </t>
  </si>
  <si>
    <t xml:space="preserve">DELL XPS 15  9510 - 15-XPS - 2100 - SLV </t>
  </si>
  <si>
    <t>DELL XPS 15  9500 - 15-XPS - 1800N - SLVC</t>
  </si>
  <si>
    <t xml:space="preserve"> BT+CAM+FP </t>
  </si>
  <si>
    <t>13.4" FHD TOUCH-FLIP</t>
  </si>
  <si>
    <t>DELL XPS 13  9310 -13-XPS-1800 SLV (2 IN 1)</t>
  </si>
  <si>
    <t xml:space="preserve"> BT+CAM+FP</t>
  </si>
  <si>
    <t>13.4" UHD+  TOUCH</t>
  </si>
  <si>
    <t xml:space="preserve"> CORE i7 1185G7  3.0 GHZ</t>
  </si>
  <si>
    <t xml:space="preserve">13.4" FHD </t>
  </si>
  <si>
    <t xml:space="preserve">DELL 13 XPS 9310 -13-XPS-3400 SLV </t>
  </si>
  <si>
    <t xml:space="preserve">13.3"FHD  </t>
  </si>
  <si>
    <t xml:space="preserve">DELL XPS 13  9305 -13-XPS-1500 SLV </t>
  </si>
  <si>
    <t xml:space="preserve"> BT+CAM </t>
  </si>
  <si>
    <t>6 GB RTX 3060</t>
  </si>
  <si>
    <t>15.6 FHD  360HZ</t>
  </si>
  <si>
    <t>DELL G15-  5511-G5-3001-GRYC</t>
  </si>
  <si>
    <t>15.6 FHD 165HZ</t>
  </si>
  <si>
    <t>DELL G15-  5511-G5-1501-GRYC</t>
  </si>
  <si>
    <t>DELL G15-  5511-G5-3000-GRYC</t>
  </si>
  <si>
    <t>16.0 QHD +</t>
  </si>
  <si>
    <t>DELL INSPIRON  7610-INS-205-BLUE</t>
  </si>
  <si>
    <t>15.6 FHD 120HZ</t>
  </si>
  <si>
    <t>DELL G15-  5515-G5-2400-GRYC</t>
  </si>
  <si>
    <t xml:space="preserve">4 GB RTX 3050TI </t>
  </si>
  <si>
    <t xml:space="preserve">DELL G15-  5515-G5-2101-GRYC </t>
  </si>
  <si>
    <t>14.0 FHD TOUCH- FLIP</t>
  </si>
  <si>
    <t xml:space="preserve"> CORE I7  1195G7 2.9 GHZ</t>
  </si>
  <si>
    <t>DELL INSPIRON  5410(2 IN1)- 5410-INS-5049-SV</t>
  </si>
  <si>
    <t xml:space="preserve"> CORE I5  1155G7 2.5 GHZ</t>
  </si>
  <si>
    <t>DELL INSPIRON  5410(2 IN1)- 5410-IN-5047-SL</t>
  </si>
  <si>
    <t>DELL INSPIRON  5410(2 IN1)- 5410-INS-5021-SL</t>
  </si>
  <si>
    <t>DELL INSPIRON  15-5502-3310-SL</t>
  </si>
  <si>
    <t>DELL INSPIRON 15-  3511-INS-4465-BLK</t>
  </si>
  <si>
    <t>DELL LATITUDE 5420-NB-0000</t>
  </si>
  <si>
    <t>DELL VOSTRO 3510-NB-0003-BLK</t>
  </si>
  <si>
    <t>DELL NoteBook (Laptop) Computers</t>
  </si>
  <si>
    <t>HP ELITEBOOK 840 G8 -336D6EA#ABV</t>
  </si>
  <si>
    <t>13.3"FHD</t>
  </si>
  <si>
    <t>HP PROBOOK 430 G8 -2X7M7EA- ENGLISH KYBD</t>
  </si>
  <si>
    <t xml:space="preserve">15.6 FHD  </t>
  </si>
  <si>
    <t>HP PROBOOK  450 G8 -2X7X3EA</t>
  </si>
  <si>
    <t xml:space="preserve">BT+CAM   </t>
  </si>
  <si>
    <t>HP 250 G8 -3A5V0EA-SLV- ENGLISH KYBD</t>
  </si>
  <si>
    <t>256 SSD</t>
  </si>
  <si>
    <t>HP 250 G8 -2X7Y1EA- ENGLISH KYBD</t>
  </si>
  <si>
    <t>8GB RTX3070MQ</t>
  </si>
  <si>
    <t>16.1"FHD 144HZ</t>
  </si>
  <si>
    <t>HP OMEN  16-B0000NE-4A4X2EA</t>
  </si>
  <si>
    <t xml:space="preserve"> INTEL IRIS XE</t>
  </si>
  <si>
    <t>13.5 3K2K TOUCH-FLIP</t>
  </si>
  <si>
    <t>HP SPECTRE X360 14-EA0007NE-311J1EA-BLK</t>
  </si>
  <si>
    <t>15.6 FHD TOUCH- FLIP</t>
  </si>
  <si>
    <t>HP ENVY X360  15-ED1058NIA-594S7EA-BLK</t>
  </si>
  <si>
    <t xml:space="preserve"> BT+CAM</t>
  </si>
  <si>
    <t>13.3 FHD TOUCH- FLIP</t>
  </si>
  <si>
    <t>HP ENVY X360  13-BD0005NE-3Y7M7EA-GOLD</t>
  </si>
  <si>
    <t>HP  PAVLION 15-EG0039NE-2P3J7EA-SLV</t>
  </si>
  <si>
    <t xml:space="preserve"> CORE I5  1155G7  2.5 GHZ</t>
  </si>
  <si>
    <t>HP PAVILION X360  14-DY1003NIA-594S1EA-SLV</t>
  </si>
  <si>
    <t>HP PAVILION X360  14-DY0002EAE-3A2S7EA-SLV</t>
  </si>
  <si>
    <t>HP   15-DW3003NE-302C7EA-SLV</t>
  </si>
  <si>
    <t>HP NoteBook (Laptop) Computers</t>
  </si>
  <si>
    <t>2TBSSD</t>
  </si>
  <si>
    <t>64GB</t>
  </si>
  <si>
    <t>8GB RTX3080</t>
  </si>
  <si>
    <t>15.6 QHD  -165HZ</t>
  </si>
  <si>
    <t>CORE  I7 12700H -2.3 GHZ</t>
  </si>
  <si>
    <t>MSI VECTOR VGP-66 12UH-9S7-154422-003</t>
  </si>
  <si>
    <t>8GB RTX3070TI</t>
  </si>
  <si>
    <t>15.6"QHD 165HZ</t>
  </si>
  <si>
    <t>CORE  I7 12700H - 2.3 GHZ</t>
  </si>
  <si>
    <t>MSI CROSSHAIR 15-B12UGSZ-9S7-158352-014</t>
  </si>
  <si>
    <t xml:space="preserve">6GB RTX3060 </t>
  </si>
  <si>
    <t>15.6 FHD 240HZ</t>
  </si>
  <si>
    <t>MSI  GL 66 PULSE 12UEK-9S7-158314-008-BLK</t>
  </si>
  <si>
    <t>17.3 FHD 144HZ</t>
  </si>
  <si>
    <t>MSI KATANA GF76-12UG-9S7-17L322-063</t>
  </si>
  <si>
    <t>15.6 FHD 144HZ</t>
  </si>
  <si>
    <t>MSI  KATANA GF-66-12UE -9S7-158332-001</t>
  </si>
  <si>
    <t>MSI  GL 76 PULSE 11UEK-9S7-17L122-067-BLK</t>
  </si>
  <si>
    <t>MSI  GL 66 PULSE 11UEK-9S7-158124-629-BLK</t>
  </si>
  <si>
    <t>MSI  GL 66 PULSE 11UEK-9S7-158124-092-BLK</t>
  </si>
  <si>
    <t>6GB RTX3060</t>
  </si>
  <si>
    <t>17.3"FHD 144HZ</t>
  </si>
  <si>
    <t>MSI  KATANA GF-76-11UE -9S7-17L112-220</t>
  </si>
  <si>
    <t>15.6"FHD 144HZ</t>
  </si>
  <si>
    <t>MSI  KATANA GF-66-11UE -9S7-158112-630</t>
  </si>
  <si>
    <t>4GB RTX3050TI</t>
  </si>
  <si>
    <t>CORE  I7 12700H - 2.3GHZ</t>
  </si>
  <si>
    <t>MSI  KATANA GF-66-12UD -9S7-158422-001</t>
  </si>
  <si>
    <t>MSI  KATANA GF-76-11UD -9S7-17L212-622</t>
  </si>
  <si>
    <t>MSI  KATANA GF-66-11UD -9S7-158212-285</t>
  </si>
  <si>
    <t xml:space="preserve">4GB RTX3050 </t>
  </si>
  <si>
    <t>MSI  KATANA GF-76-11UC -9S7-17L212-207</t>
  </si>
  <si>
    <t>MSI  KATANA GF-66-11UC -9S7-158212-1060</t>
  </si>
  <si>
    <t>4GB RTX3050</t>
  </si>
  <si>
    <t xml:space="preserve"> CORE I5  11400H  2.7 GHZ</t>
  </si>
  <si>
    <t>MSI  GF63 THIN 11UC- 9S7-16R612-281</t>
  </si>
  <si>
    <t>MSI NoteBook (Laptop) Computers</t>
  </si>
  <si>
    <t xml:space="preserve">BT </t>
  </si>
  <si>
    <t>17.3 WQHD  -240HZ</t>
  </si>
  <si>
    <t>USB WEBCAM</t>
  </si>
  <si>
    <t>ASUS STRIX  SCAR 17-G733ZW-LL119W</t>
  </si>
  <si>
    <t>BT+CAM+STYLUS</t>
  </si>
  <si>
    <t xml:space="preserve">13.4 WUXGA TOUCH </t>
  </si>
  <si>
    <t xml:space="preserve"> KEYBOARD DETACHABLE</t>
  </si>
  <si>
    <t>INTEL CORE  I7 12700H - 2.3GHZ</t>
  </si>
  <si>
    <t>ASUS FLOW Z13-GZ301ZC-LD127W</t>
  </si>
  <si>
    <t>14.0 WQHD 120HZ</t>
  </si>
  <si>
    <t>AMD RYZEN R9 5900HS 3.0GHZ</t>
  </si>
  <si>
    <t>ASUS  ZEPHYRUS GA401QM-K2100T-GREY</t>
  </si>
  <si>
    <t>4GB GTX1650MQ</t>
  </si>
  <si>
    <t>16.0 WUXGA 165HZ</t>
  </si>
  <si>
    <t>ASUS ZEPHYRUS M16 GU603ZE-LS035W</t>
  </si>
  <si>
    <t>17.3"FHD144HZ</t>
  </si>
  <si>
    <t>AMD RYZEN R7-6800H - 3.2 GHZ</t>
  </si>
  <si>
    <t>ASUS TUF GAMING   FA707RR-HX003W-GREY</t>
  </si>
  <si>
    <t>ASUS TUF GAMING   FA707RM-HX027W-GREY</t>
  </si>
  <si>
    <t>ASUS TUF GAMING   FA707RC-HX006W-GREY</t>
  </si>
  <si>
    <t>AMD RYZEN R7 4800H - 2.9 GHZ</t>
  </si>
  <si>
    <t>ASUS STRIX G 17 G713IM-HX066W-GRY</t>
  </si>
  <si>
    <t>ASUS TUF GAMING  FX706HM-HX003W-GREY</t>
  </si>
  <si>
    <t>ASUS STRIX G 15 G513RC-HN013W-GRY</t>
  </si>
  <si>
    <t>8GB RTX3070</t>
  </si>
  <si>
    <t>INTEL CORE  I7 12650H - 3.5GHZ</t>
  </si>
  <si>
    <t xml:space="preserve">ASUS TUF DASH FX517ZR-HN028W </t>
  </si>
  <si>
    <t xml:space="preserve"> BT +CAM</t>
  </si>
  <si>
    <t>ASUS TUF GAMING FX507ZC-HN028W-GREY</t>
  </si>
  <si>
    <t>15.6  FHD 144HZ</t>
  </si>
  <si>
    <t>ASUS STRIX G 15 G513IC-HN039W-GRY</t>
  </si>
  <si>
    <t xml:space="preserve"> BT </t>
  </si>
  <si>
    <t xml:space="preserve"> INTEL CORE I5 11300H 2.7GHZ</t>
  </si>
  <si>
    <t>ASUS  TUF DASH -FX516PC-HN558W-GREY</t>
  </si>
  <si>
    <t xml:space="preserve"> INTEL CORE I5 11400H 2.7GHZ</t>
  </si>
  <si>
    <t>ASUS  TUF GAMING -FX506HC-HN002W-GREY</t>
  </si>
  <si>
    <t>ASUS  TUF GAMING -FX506HCB-HN1138W-GREY</t>
  </si>
  <si>
    <t>AMD RYZEN R5 4600H 3.0GHZ</t>
  </si>
  <si>
    <t>4GB GTX 1650</t>
  </si>
  <si>
    <t xml:space="preserve"> INTEL CORE I5 10300H 2.5GHZ</t>
  </si>
  <si>
    <t xml:space="preserve">ASUS TUF GAMING   FX506LH-HN004W </t>
  </si>
  <si>
    <t>14.0" FHD TOUCH + PEN</t>
  </si>
  <si>
    <t>12.6"SCREEN PAD</t>
  </si>
  <si>
    <t>ASUS ZENBOOK DUO   UX482EGR-HY373W-BLUE</t>
  </si>
  <si>
    <t xml:space="preserve">13.3" FHD-TOUCH-FLIP  </t>
  </si>
  <si>
    <t>ASUS ZENBOOK   UX363EA-OLED101W-GREY</t>
  </si>
  <si>
    <t xml:space="preserve">13.3" OLED FHD  </t>
  </si>
  <si>
    <t>ASUS ZENBOOK   UX325EA-OLED001W-GREY</t>
  </si>
  <si>
    <t>ASUS ZENBOOK   UX325EA-OLED0W1W-LILAC</t>
  </si>
  <si>
    <t>13.3"OLED -FHD</t>
  </si>
  <si>
    <t>ASUS ZENBOOK   UX325EA-OLED105W-GREY</t>
  </si>
  <si>
    <t>AMD GRAPHIC</t>
  </si>
  <si>
    <t>AMD RYZEN R7 5700U 1.8 GHZ</t>
  </si>
  <si>
    <t>ASUS ZENBOOK UM425UA-KI222T-GREY</t>
  </si>
  <si>
    <t>14..0"OLED WQXGA+</t>
  </si>
  <si>
    <t>ASUS VIVOBOOK PRO M7400QE-OLEDBR9T</t>
  </si>
  <si>
    <t>14..0"FHD TOUCH-FLIP</t>
  </si>
  <si>
    <t>AMD RYZEN R5 5500U 2.1 GHZ</t>
  </si>
  <si>
    <t>ASUS VIVOBOOK TM 420UA-EC010T-BLK</t>
  </si>
  <si>
    <t>AMD RYZEN R7 4700U 2.0 GHZ</t>
  </si>
  <si>
    <t>ASUS VIVOBOOK M433IA-EB488T-BLK</t>
  </si>
  <si>
    <t>AMD RYZEN R5 5500U 2.0 GHZ</t>
  </si>
  <si>
    <t>ASUS VIVOBOOK M413UA-EB043T-BLK</t>
  </si>
  <si>
    <t>15.6  FHD  OLED</t>
  </si>
  <si>
    <t>ASUS VIVOBOOK 15 OLED K513EQ-OLED107T</t>
  </si>
  <si>
    <t xml:space="preserve"> CORE I5  11300H  3.1 GHZ</t>
  </si>
  <si>
    <t>ASUS VIVOBOOK K3500PH-OLED005T</t>
  </si>
  <si>
    <t>ASUS VIVOBOOK 15OLED K513EQ-OLED105T-SL</t>
  </si>
  <si>
    <t>ASUS VIVOBOOK 14  K413EQ-EB472W-BK</t>
  </si>
  <si>
    <t xml:space="preserve">14.0  FHD </t>
  </si>
  <si>
    <t>ASUS EXPERTBOOK B9400CEA-KC0396R</t>
  </si>
  <si>
    <t xml:space="preserve">  CORE I7 10510U 1.8GHZ</t>
  </si>
  <si>
    <t>ASUS EXPERTBOOK   P2451FB-EK0053R</t>
  </si>
  <si>
    <t xml:space="preserve"> CORE I5 10210U  1.6 GHZ</t>
  </si>
  <si>
    <t>ASUS EXPERTBOOK   P2451FA-EK2217R</t>
  </si>
  <si>
    <t>15.6" HD</t>
  </si>
  <si>
    <t xml:space="preserve">  CORE I5 8265U 1.6GHZ</t>
  </si>
  <si>
    <t xml:space="preserve"> CORE I5 8265U 1.6GHZ</t>
  </si>
  <si>
    <t>ASUS EXPERTBOOK   P3540FA-BR1365R</t>
  </si>
  <si>
    <t>CORE I3 1115G4  3.0 GHZ</t>
  </si>
  <si>
    <t>ASUS EXPERTBOOK  B1400CEAE-EK0553R</t>
  </si>
  <si>
    <t>ASUS VIVOBOOK X513EA-BQ2445W- BLACK</t>
  </si>
  <si>
    <t>ASUS TP 412FA-EC404T-GREY</t>
  </si>
  <si>
    <t>14..0"HD</t>
  </si>
  <si>
    <t>ASUS  X415EA-EB584T- SILVER</t>
  </si>
  <si>
    <t xml:space="preserve">14..0"FHD  </t>
  </si>
  <si>
    <t>ASUS X415FA-EK073W-SILVER</t>
  </si>
  <si>
    <t>AMD RYZEN 3 -3250  2.6GHZ</t>
  </si>
  <si>
    <t>ASUS M515DA- EJ1104T SILVER</t>
  </si>
  <si>
    <t>ASUS  E410MA-EK1284W-BLUE</t>
  </si>
  <si>
    <t>ASUS NoteBook (Laptop) Computers</t>
  </si>
  <si>
    <t>Gifts</t>
  </si>
  <si>
    <t>Tel: 24544397 - Fax: 24544398                                                                                    www.alafnan.com                                                                                              info@alafnan.com</t>
  </si>
  <si>
    <t xml:space="preserve">     الأفنان لخدمات الحاسب الآلي                                                              AL-Afnan Computers</t>
  </si>
  <si>
    <r>
      <rPr>
        <b/>
        <u/>
        <sz val="11"/>
        <color rgb="FF3333FF"/>
        <rFont val="Roboto"/>
      </rPr>
      <t>Microsoft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>(Microsoft Surface Accessories - 05-2022)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ميكروسوفت سيرفيس معتمد في السلطنة</t>
    </r>
  </si>
  <si>
    <t>Dell Multi-Device Wireless Keyboard and Mouse - KM7120W - Arabic (QWERTY)</t>
  </si>
  <si>
    <t>C273619377-VPN-580-AIWL</t>
  </si>
  <si>
    <t>Dell Premier Wireless Keyboard and Mouse-KM717 - Arabic (QWERTY)</t>
  </si>
  <si>
    <t>KM-VPN-580-AFQD</t>
  </si>
  <si>
    <t>Dell Premier Wireless Keyboard and Mouse-KM717 - UK (QWERTY)</t>
  </si>
  <si>
    <t>KM-VPN-580-AFQM</t>
  </si>
  <si>
    <t>Dell Multi-Device Wireless Keyboard and Mouse - KM7120W - UK (QWERTY)</t>
  </si>
  <si>
    <t>KYB-VPN-580-AIWF</t>
  </si>
  <si>
    <t>Dell Wireless Keyboard and Mouse-KM636 - Arabic (QWERTY) - Black (RTL BOX)</t>
  </si>
  <si>
    <t>C273647966-VPN-580-ADGD</t>
  </si>
  <si>
    <t xml:space="preserve">Dell Wireless Keyboard and Mouse-KM636 - Arabic (QWERTY) - Black </t>
  </si>
  <si>
    <t>KM636-VPN-580-ADGD</t>
  </si>
  <si>
    <t>Dell WM514 Wireless Laser Mouse (Kit)</t>
  </si>
  <si>
    <t>MS-VPN-570-11537</t>
  </si>
  <si>
    <t>Dell Wireless Mouse-WM126</t>
  </si>
  <si>
    <t>MS1-VPN-570-AAMH</t>
  </si>
  <si>
    <t>Mice : Dell Laser Scroll USB (6 Buttons) Silver and Black Mouse (570-11349)</t>
  </si>
  <si>
    <t>MS-VPN-570-11349</t>
  </si>
  <si>
    <t>Dell Optical Mouse-MS116 - Black (RTL BOX)</t>
  </si>
  <si>
    <t>MS-VPN-570-AAIR</t>
  </si>
  <si>
    <t>Dell Optical Mouse-MS116 - Black</t>
  </si>
  <si>
    <t>MS116-VPN-570-AAIS</t>
  </si>
  <si>
    <t>Dell Arabic (QWERTY) Dell KB-522 Wired Business, Multimedia USB Keyboard Black (Kit) for Windows 8</t>
  </si>
  <si>
    <t>KYB1-VPN-580-17668</t>
  </si>
  <si>
    <t>Dell Multimedia Keyboard-KB216 - Arabic (QWERTY) - Black</t>
  </si>
  <si>
    <t>KB216-VPN-580-ADGW</t>
  </si>
  <si>
    <t>Dell E-Series Flat Panel Monitor Stand – Kit   - BASIC-(452-10778)</t>
  </si>
  <si>
    <t>452-10778</t>
  </si>
  <si>
    <t>For 3 series and others</t>
  </si>
  <si>
    <t>Dell USB 3.0 Ultra HD Triple Video Docking Station D3100 UK (superspeed Docking station)</t>
  </si>
  <si>
    <t>DS-VPN-452-BBOO</t>
  </si>
  <si>
    <t/>
  </si>
  <si>
    <r>
      <t xml:space="preserve">Dell Universal Dock </t>
    </r>
    <r>
      <rPr>
        <b/>
        <sz val="9"/>
        <color rgb="FFFF0000"/>
        <rFont val="Roboto"/>
      </rPr>
      <t>D6000</t>
    </r>
    <r>
      <rPr>
        <sz val="9"/>
        <color theme="1"/>
        <rFont val="Roboto"/>
      </rPr>
      <t xml:space="preserve"> - UK</t>
    </r>
  </si>
  <si>
    <t>DS2-VPN-452-BCYJ</t>
  </si>
  <si>
    <t>1Y Parts only</t>
  </si>
  <si>
    <r>
      <t xml:space="preserve">Dell Performance Dock </t>
    </r>
    <r>
      <rPr>
        <b/>
        <sz val="9"/>
        <color rgb="FFFF0000"/>
        <rFont val="Roboto"/>
      </rPr>
      <t>WD19DCS, 240W</t>
    </r>
  </si>
  <si>
    <t>WD19DCS-VPN-210-AZBW</t>
  </si>
  <si>
    <t>Y2-3 Basic with Exchange Extension</t>
  </si>
  <si>
    <r>
      <t xml:space="preserve">Dell Performance Dock </t>
    </r>
    <r>
      <rPr>
        <b/>
        <sz val="9"/>
        <color rgb="FFFF0000"/>
        <rFont val="Roboto"/>
      </rPr>
      <t>WD19DC, 240W</t>
    </r>
  </si>
  <si>
    <t>DS-VPN-210-ARJE</t>
  </si>
  <si>
    <r>
      <t xml:space="preserve">Dell Thunderbolt Dock </t>
    </r>
    <r>
      <rPr>
        <b/>
        <sz val="9"/>
        <color rgb="FFFF0000"/>
        <rFont val="Roboto"/>
      </rPr>
      <t>WD19TBS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180W</t>
    </r>
  </si>
  <si>
    <t>WD19-VPN-210-AZBV</t>
  </si>
  <si>
    <r>
      <t xml:space="preserve">Dell Thunderbolt Dock </t>
    </r>
    <r>
      <rPr>
        <b/>
        <sz val="9"/>
        <color rgb="FFFF0000"/>
        <rFont val="Roboto"/>
      </rPr>
      <t>WD19TB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180W</t>
    </r>
  </si>
  <si>
    <t>DS-VPN-210-ARJD</t>
  </si>
  <si>
    <r>
      <t xml:space="preserve">Dell Dock </t>
    </r>
    <r>
      <rPr>
        <b/>
        <sz val="9"/>
        <color rgb="FFFF0000"/>
        <rFont val="Roboto"/>
      </rPr>
      <t>WD19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180W</t>
    </r>
  </si>
  <si>
    <t>DS-VPN-210-ARJF</t>
  </si>
  <si>
    <r>
      <t xml:space="preserve">Dell Dock </t>
    </r>
    <r>
      <rPr>
        <b/>
        <sz val="9"/>
        <color rgb="FFFF0000"/>
        <rFont val="Roboto"/>
      </rPr>
      <t>WD19S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130W</t>
    </r>
  </si>
  <si>
    <t>WD19S-VPN-210-AZBX</t>
  </si>
  <si>
    <r>
      <t xml:space="preserve">Dell Dock </t>
    </r>
    <r>
      <rPr>
        <b/>
        <sz val="9"/>
        <color rgb="FFFF0000"/>
        <rFont val="Roboto"/>
      </rPr>
      <t>WD19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130W</t>
    </r>
  </si>
  <si>
    <t>DS-1Y-VPN-210-ARJG /                  DS-VPN-210-ARJG</t>
  </si>
  <si>
    <r>
      <t xml:space="preserve">Dell USB-C Mobile Adapter </t>
    </r>
    <r>
      <rPr>
        <sz val="9"/>
        <color rgb="FFFF0000"/>
        <rFont val="Roboto"/>
      </rPr>
      <t>DA310</t>
    </r>
  </si>
  <si>
    <t>DA310-VPN-470-AEUP</t>
  </si>
  <si>
    <t>Dell Essential Briefcase 15-ES1520C</t>
  </si>
  <si>
    <t>CRY-VPN-460-BCZV</t>
  </si>
  <si>
    <t>Dell Pro Briefcase 14 (PO1420C)</t>
  </si>
  <si>
    <t>CRY-VPN-460-BCMO</t>
  </si>
  <si>
    <t>for 7000 series</t>
  </si>
  <si>
    <t>ACC Latitude E-Docking Spacer (for 7000 series ONLY)</t>
  </si>
  <si>
    <t>DSP-VPN-452-BBID / 452-BBID</t>
  </si>
  <si>
    <t>Dell external USB DVD+/- RW Drive- DW316</t>
  </si>
  <si>
    <t>DW316-VPN-784-BBBI</t>
  </si>
  <si>
    <t>Dell Latitude 7285 Productivity Keyboard US In</t>
  </si>
  <si>
    <t>KYB-VPN-580-AGJZ</t>
  </si>
  <si>
    <t>Dell Tablet Keyboard - Slim Arabic</t>
  </si>
  <si>
    <t>580-ABWP</t>
  </si>
  <si>
    <t>5480 Latitude</t>
  </si>
  <si>
    <t>Dell 8GB Certified Memory Module - DDR4 SODIMM 2133MHz</t>
  </si>
  <si>
    <t>MRY-VPN-A8547953</t>
  </si>
  <si>
    <t>ACCESSORIES</t>
  </si>
  <si>
    <t>3Yr ProSupport and NBD On-Site Service</t>
  </si>
  <si>
    <r>
      <rPr>
        <b/>
        <sz val="9"/>
        <color rgb="FFFF0000"/>
        <rFont val="Roboto"/>
      </rPr>
      <t>Latitude 7320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>, Non-ECC</t>
    </r>
    <r>
      <rPr>
        <b/>
        <sz val="9"/>
        <rFont val="Roboto"/>
      </rPr>
      <t>,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Integrated, </t>
    </r>
    <r>
      <rPr>
        <b/>
        <sz val="9"/>
        <color rgb="FFFF0000"/>
        <rFont val="Roboto"/>
      </rPr>
      <t xml:space="preserve">M.2 512GB </t>
    </r>
    <r>
      <rPr>
        <sz val="9"/>
        <rFont val="Roboto"/>
      </rPr>
      <t>PCIe NVMe Class 35 Solid State Drive</t>
    </r>
  </si>
  <si>
    <t>7320W-I5-VPN-210-AYBN</t>
  </si>
  <si>
    <r>
      <rPr>
        <b/>
        <sz val="9"/>
        <color rgb="FFFF0000"/>
        <rFont val="Roboto"/>
      </rPr>
      <t>Latitude 7320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>, Non-ECC</t>
    </r>
    <r>
      <rPr>
        <b/>
        <sz val="9"/>
        <rFont val="Roboto"/>
      </rPr>
      <t>,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Integrated, </t>
    </r>
    <r>
      <rPr>
        <b/>
        <sz val="9"/>
        <color rgb="FFFF0000"/>
        <rFont val="Roboto"/>
      </rPr>
      <t xml:space="preserve">M.2 512GB </t>
    </r>
    <r>
      <rPr>
        <sz val="9"/>
        <rFont val="Roboto"/>
      </rPr>
      <t>PCIe NVMe Class 35 Solid State Drive</t>
    </r>
  </si>
  <si>
    <t>7320N-I5-VPN-210-AYBN</t>
  </si>
  <si>
    <t>Latitude 7320 Models</t>
  </si>
  <si>
    <t>3Y Basic Onsite Service</t>
  </si>
  <si>
    <r>
      <rPr>
        <b/>
        <sz val="9"/>
        <color rgb="FFFF0000"/>
        <rFont val="Roboto"/>
      </rPr>
      <t>Latitude 7300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8th Gen Intel Core </t>
    </r>
    <r>
      <rPr>
        <b/>
        <sz val="9"/>
        <color rgb="FFFF0000"/>
        <rFont val="Roboto"/>
      </rPr>
      <t>i5-8265U</t>
    </r>
    <r>
      <rPr>
        <sz val="9"/>
        <color theme="1"/>
        <rFont val="Roboto"/>
      </rPr>
      <t xml:space="preserve"> Processor (Quad Core, 6MB Cache, 1.6GHz,15W), </t>
    </r>
    <r>
      <rPr>
        <b/>
        <sz val="9"/>
        <color rgb="FFFF0000"/>
        <rFont val="Roboto"/>
      </rPr>
      <t>8GB</t>
    </r>
    <r>
      <rPr>
        <sz val="9"/>
        <rFont val="Roboto"/>
      </rPr>
      <t>, 2x4GB, DDR4 Non-ECC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40 Solid State Drive</t>
    </r>
  </si>
  <si>
    <t>7300W-i5-VPN-210-ARVU</t>
  </si>
  <si>
    <t>3Y ProSpt to 5Y ProSpt</t>
  </si>
  <si>
    <t xml:space="preserve">890-BMCK </t>
  </si>
  <si>
    <t>3Y Basic Onsite to 5Y Basic Onsite</t>
  </si>
  <si>
    <t xml:space="preserve">890-BMCE     </t>
  </si>
  <si>
    <t>Latitude 7300, 7310 Models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</si>
  <si>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>, 11th Generation Intel Core</t>
    </r>
    <r>
      <rPr>
        <b/>
        <sz val="9"/>
        <color rgb="FFFF0000"/>
        <rFont val="Roboto"/>
      </rPr>
      <t xml:space="preserve"> 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16GB</t>
    </r>
    <r>
      <rPr>
        <sz val="9"/>
        <rFont val="Roboto"/>
      </rPr>
      <t xml:space="preserve">, Non-ECC, Integrated, M.2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PCIe NVMe Class 40 Solid State Drive</t>
    </r>
  </si>
  <si>
    <t>7420W-I7-1YPS-VPN-210-AYBB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</si>
  <si>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>, 11th Generation Intel Core</t>
    </r>
    <r>
      <rPr>
        <b/>
        <sz val="9"/>
        <color rgb="FFFF0000"/>
        <rFont val="Roboto"/>
      </rPr>
      <t xml:space="preserve"> 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16GB</t>
    </r>
    <r>
      <rPr>
        <sz val="9"/>
        <rFont val="Roboto"/>
      </rPr>
      <t xml:space="preserve">, Non-ECC, Integrated, M.2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PCIe NVMe Class 40 Solid State Drive</t>
    </r>
  </si>
  <si>
    <t>7420N-I7-1TB-VPN-210-AYBC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</si>
  <si>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>, 11th Generation Intel Core</t>
    </r>
    <r>
      <rPr>
        <b/>
        <sz val="9"/>
        <color rgb="FFFF0000"/>
        <rFont val="Roboto"/>
      </rPr>
      <t xml:space="preserve"> 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16GB</t>
    </r>
    <r>
      <rPr>
        <sz val="9"/>
        <rFont val="Roboto"/>
      </rPr>
      <t xml:space="preserve">, Non-ECC, Integrated, Integrated,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</si>
  <si>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7420W-I7-3YPS-VPN-210-AYBB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</si>
  <si>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 , 11th Generation Intel Core</t>
    </r>
    <r>
      <rPr>
        <b/>
        <sz val="9"/>
        <color rgb="FFFF0000"/>
        <rFont val="Roboto"/>
      </rPr>
      <t xml:space="preserve"> 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16GB</t>
    </r>
    <r>
      <rPr>
        <sz val="9"/>
        <rFont val="Roboto"/>
      </rPr>
      <t xml:space="preserve">, Non-ECC, Integrated, Integrated,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</si>
  <si>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7420N-I7-VPN-210-AYBC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</si>
  <si>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 xml:space="preserve"> 8GB, </t>
    </r>
    <r>
      <rPr>
        <sz val="9"/>
        <rFont val="Roboto"/>
      </rPr>
      <t xml:space="preserve">Non-ECC, Integrated,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</si>
  <si>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7420W-I5-PS-VPN-210-AYBC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</si>
  <si>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 xml:space="preserve"> 8GB, </t>
    </r>
    <r>
      <rPr>
        <sz val="9"/>
        <rFont val="Roboto"/>
      </rPr>
      <t xml:space="preserve">Non-ECC, Integrated,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</t>
    </r>
  </si>
  <si>
    <t>7420W-I5-VPN-210-AYBC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</si>
  <si>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 xml:space="preserve"> 8GB, </t>
    </r>
    <r>
      <rPr>
        <sz val="9"/>
        <rFont val="Roboto"/>
      </rPr>
      <t xml:space="preserve">Non-ECC,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</si>
  <si>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7420N-I5-VPN-210-AYBC</t>
  </si>
  <si>
    <r>
      <rPr>
        <b/>
        <sz val="9"/>
        <color rgb="FFFF0000"/>
        <rFont val="Roboto"/>
      </rPr>
      <t>Latitude 7420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 xml:space="preserve"> 8GB, </t>
    </r>
    <r>
      <rPr>
        <sz val="9"/>
        <rFont val="Roboto"/>
      </rPr>
      <t xml:space="preserve">Non-ECC, Integrated,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</t>
    </r>
  </si>
  <si>
    <t>7420N-I5-1-VPN-210-AYBC</t>
  </si>
  <si>
    <t>Latitude 7420 Models</t>
  </si>
  <si>
    <r>
      <rPr>
        <b/>
        <sz val="9"/>
        <color rgb="FFFF0000"/>
        <rFont val="Roboto"/>
      </rPr>
      <t>Latitude 7410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10th Generation Intel Core </t>
    </r>
    <r>
      <rPr>
        <b/>
        <sz val="9"/>
        <color rgb="FFFF0000"/>
        <rFont val="Roboto"/>
      </rPr>
      <t>i5-10210U</t>
    </r>
    <r>
      <rPr>
        <sz val="9"/>
        <color theme="1"/>
        <rFont val="Roboto"/>
      </rPr>
      <t xml:space="preserve"> (4 Core, 6M cache,base 1.6GHz, up to 4.2GHz), </t>
    </r>
    <r>
      <rPr>
        <b/>
        <sz val="9"/>
        <color rgb="FFFF0000"/>
        <rFont val="Roboto"/>
      </rPr>
      <t xml:space="preserve">8GB, </t>
    </r>
    <r>
      <rPr>
        <sz val="9"/>
        <rFont val="Roboto"/>
      </rPr>
      <t>Non-ECC, IntegratedC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</t>
    </r>
  </si>
  <si>
    <t>7410W-I5-3PS-VPN-NV6KV</t>
  </si>
  <si>
    <t>Latitude 7410 Models</t>
  </si>
  <si>
    <t>1Y ProSupport and Next Business Day Onsite Service
Upgrade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</si>
  <si>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i7-1185G7</t>
    </r>
    <r>
      <rPr>
        <sz val="9"/>
        <color theme="1"/>
        <rFont val="Roboto"/>
      </rPr>
      <t xml:space="preserve"> (4 Core, 12M cache, base 3.0GHz, up to 4.8GHz, vPro),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>, 1x8GB, DDR4 Non-ECC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NVIDIA GeForce MX450 Graphics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</t>
    </r>
  </si>
  <si>
    <t>5520W-I7-PS-VPN-210-AYNN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</si>
  <si>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i7-1185G7</t>
    </r>
    <r>
      <rPr>
        <sz val="9"/>
        <color theme="1"/>
        <rFont val="Roboto"/>
      </rPr>
      <t xml:space="preserve"> (4 Core, 12M cache, base 3.0GHz, up to 4.8GHz, vPro),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>, 1x8GB, DDR4 Non-ECC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NVIDIA GeForce MX450 Graphics</t>
    </r>
    <r>
      <rPr>
        <sz val="9"/>
        <color theme="1"/>
        <rFont val="Roboto"/>
      </rPr>
      <t>, Thunderbolt</t>
    </r>
  </si>
  <si>
    <t>5520N-I7-G-1PS-VPN-210-AYNN</t>
  </si>
  <si>
    <t>5520N-I7-PS-VPN-210-AYNN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</si>
  <si>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2.8GHz, up to 4.7GHz),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>, 1x8GB, DDR4 Non-ECC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Ubuntu Linux 20.04</t>
    </r>
  </si>
  <si>
    <t>5520N-I7-1PS-VPN-210-AYNN</t>
  </si>
  <si>
    <t>5520N-I7-1YPS-VPN-210-AXVR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</si>
  <si>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cache,base 2.4GHz, up to 4.2GHz),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, 1x8GB, DDR4 Non-ECC,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Windows 10 Pro (64Bit) Multi-Language English</t>
    </r>
  </si>
  <si>
    <t>5520W-I5-PS-VPN-210-AYNN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</si>
  <si>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cache,base 2.4GHz, up to 4.2GHz), </t>
    </r>
    <r>
      <rPr>
        <b/>
        <sz val="9"/>
        <color rgb="FFFF0000"/>
        <rFont val="Roboto"/>
      </rPr>
      <t>4GB, 1x4GB</t>
    </r>
    <r>
      <rPr>
        <sz val="9"/>
        <rFont val="Roboto"/>
      </rPr>
      <t xml:space="preserve">, DDR4 Non-ECC,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Windows 10 Pro (64Bit) Multi-Language English</t>
    </r>
  </si>
  <si>
    <t>5520W-I5-1PS-VPN-210-AYNN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</si>
  <si>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cache,base 2.4GHz, up to 4.2GHz), </t>
    </r>
    <r>
      <rPr>
        <b/>
        <sz val="9"/>
        <color rgb="FFFF0000"/>
        <rFont val="Roboto"/>
      </rPr>
      <t xml:space="preserve">8GB, </t>
    </r>
    <r>
      <rPr>
        <sz val="9"/>
        <rFont val="Roboto"/>
      </rPr>
      <t>1x8GB, DDR4 Non-ECC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 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Ubuntu Linux 20.04</t>
    </r>
  </si>
  <si>
    <t>5520N-I5-VPN-210-AYNN</t>
  </si>
  <si>
    <r>
      <rPr>
        <b/>
        <sz val="9"/>
        <color rgb="FFFF0000"/>
        <rFont val="Roboto"/>
      </rPr>
      <t>Latitude 5520</t>
    </r>
    <r>
      <rPr>
        <sz val="9"/>
        <color theme="1"/>
        <rFont val="Roboto"/>
      </rPr>
      <t xml:space="preserve"> - 11th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cache,base 2.4GHz, up to 4.2GHz), </t>
    </r>
    <r>
      <rPr>
        <b/>
        <sz val="9"/>
        <color rgb="FFFF0000"/>
        <rFont val="Roboto"/>
      </rPr>
      <t>4GB, 1x4GB</t>
    </r>
    <r>
      <rPr>
        <sz val="9"/>
        <rFont val="Roboto"/>
      </rPr>
      <t xml:space="preserve">, DDR4 Non-ECC,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Drive, 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Ubuntu Linux 20.04</t>
    </r>
  </si>
  <si>
    <t>5520N-I5-1PS-VPN-210-AYNN</t>
  </si>
  <si>
    <t>1Y ProSpt to 3Y ProSpt</t>
  </si>
  <si>
    <t xml:space="preserve">890-BLTG     </t>
  </si>
  <si>
    <t>Latitude 15 - 5520 Models</t>
  </si>
  <si>
    <t>1Y ProSupport and Next Business Day Onsite Service Upgrade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</si>
  <si>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2.8GHz, up to 4.7GHz),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, 1x8GB, DDR4 Non-ECC,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</si>
  <si>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5420W-I7-1PS-VPN-210-AYNM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</si>
  <si>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2.8GHz, up to 4.7GHz),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, 1x8GB, DDR4 Non-ECC,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</si>
  <si>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5420N-I7-1YPS-VPN-210-AYNM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</si>
  <si>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 </t>
    </r>
  </si>
  <si>
    <t>5420W-I5-1PS-VPN-210-AYNM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</si>
  <si>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</t>
    </r>
    <r>
      <rPr>
        <b/>
        <sz val="9"/>
        <color rgb="FFFF0000"/>
        <rFont val="Roboto"/>
      </rPr>
      <t>4GB</t>
    </r>
    <r>
      <rPr>
        <sz val="9"/>
        <color theme="1"/>
        <rFont val="Roboto"/>
      </rPr>
      <t xml:space="preserve">, 1x4GB, DDR4 Non-ECC 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 </t>
    </r>
  </si>
  <si>
    <t>5420W-I5-VPN-210-AYNM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</si>
  <si>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 xml:space="preserve">Ubuntu Linux 20.04 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 xml:space="preserve">8GB, </t>
    </r>
    <r>
      <rPr>
        <sz val="9"/>
        <rFont val="Roboto"/>
      </rPr>
      <t>1x8GB, DDR4 Non-ECC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M.2 </t>
    </r>
    <r>
      <rPr>
        <b/>
        <sz val="9"/>
        <color rgb="FFFF0000"/>
        <rFont val="Roboto"/>
      </rPr>
      <t>512GB</t>
    </r>
    <r>
      <rPr>
        <sz val="9"/>
        <rFont val="Roboto"/>
      </rPr>
      <t xml:space="preserve"> PCIe NVMe Class 35 Solid State Drive</t>
    </r>
  </si>
  <si>
    <t>5420N-I5-1Y-VPN-210-AYNM</t>
  </si>
  <si>
    <r>
      <rPr>
        <b/>
        <sz val="9"/>
        <color rgb="FFFF0000"/>
        <rFont val="Roboto"/>
      </rPr>
      <t>Latitude 5420</t>
    </r>
    <r>
      <rPr>
        <sz val="9"/>
        <color theme="1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 </t>
    </r>
    <r>
      <rPr>
        <b/>
        <sz val="9"/>
        <color rgb="FFFF0000"/>
        <rFont val="Roboto"/>
      </rPr>
      <t>4GB,</t>
    </r>
    <r>
      <rPr>
        <sz val="9"/>
        <rFont val="Roboto"/>
      </rPr>
      <t xml:space="preserve"> 1x4GB, DDR4 Non-ECC,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</t>
    </r>
  </si>
  <si>
    <t>5420N-I5-1PS-VPN-210-AYNM</t>
  </si>
  <si>
    <t>Latitude 14 - 5420 Models</t>
  </si>
  <si>
    <r>
      <rPr>
        <b/>
        <sz val="9"/>
        <color rgb="FFFF0000"/>
        <rFont val="Roboto"/>
      </rPr>
      <t>XPS 15 (9500)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10th Generation Intel(R) Core(TM) </t>
    </r>
    <r>
      <rPr>
        <b/>
        <sz val="9"/>
        <color rgb="FFFF0000"/>
        <rFont val="Roboto"/>
      </rPr>
      <t>i9-10885H</t>
    </r>
    <r>
      <rPr>
        <sz val="9"/>
        <color theme="1"/>
        <rFont val="Roboto"/>
      </rPr>
      <t xml:space="preserve"> (16MB Cache,up to 5.3 GHz, 8 cores),</t>
    </r>
    <r>
      <rPr>
        <b/>
        <sz val="9"/>
        <color rgb="FFFF0000"/>
        <rFont val="Roboto"/>
      </rPr>
      <t xml:space="preserve"> 32GB </t>
    </r>
    <r>
      <rPr>
        <sz val="9"/>
        <rFont val="Roboto"/>
      </rPr>
      <t xml:space="preserve">DDR4-2933MHz, 2x16G, </t>
    </r>
    <r>
      <rPr>
        <b/>
        <sz val="9"/>
        <color rgb="FFFF0000"/>
        <rFont val="Roboto"/>
      </rPr>
      <t>2TB</t>
    </r>
    <r>
      <rPr>
        <sz val="9"/>
        <rFont val="Roboto"/>
      </rPr>
      <t xml:space="preserve"> M.2 PCIe NVMe Solid State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NVIDIA(R) GeForce(R) GTX 1650 Ti 4GB GDDR6</t>
    </r>
    <r>
      <rPr>
        <sz val="9"/>
        <color theme="1"/>
        <rFont val="Roboto"/>
      </rPr>
      <t>; Internal US/International Qwerty Backlit Keyboard</t>
    </r>
  </si>
  <si>
    <t>C273454660-VPN-T89MX</t>
  </si>
  <si>
    <t>XPS 15 (9500)</t>
  </si>
  <si>
    <t>1Y ProSupport and Next Business Day Onsite Service</t>
  </si>
  <si>
    <r>
      <rPr>
        <b/>
        <sz val="9"/>
        <color rgb="FFFF0000"/>
        <rFont val="Roboto"/>
      </rPr>
      <t>Latitude 3520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</t>
    </r>
    <r>
      <rPr>
        <b/>
        <sz val="9"/>
        <color rgb="FFFF0000"/>
        <rFont val="Roboto"/>
      </rPr>
      <t xml:space="preserve"> 8GB,</t>
    </r>
    <r>
      <rPr>
        <sz val="9"/>
        <rFont val="Roboto"/>
      </rPr>
      <t xml:space="preserve"> 1x8GB, DDR4 Non-ECC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2.5" 5400RPM 7mm SMR Hard Drive</t>
    </r>
    <r>
      <rPr>
        <sz val="9"/>
        <color theme="1"/>
        <rFont val="Roboto"/>
      </rPr>
      <t>, Intel i7-1165G7, Intel Iris Xe Graphics</t>
    </r>
  </si>
  <si>
    <t>3520W-I7-1PS-VPN-N033L352015EMEA</t>
  </si>
  <si>
    <r>
      <rPr>
        <b/>
        <sz val="9"/>
        <color rgb="FFFF0000"/>
        <rFont val="Roboto"/>
      </rPr>
      <t>Latitude 3520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</t>
    </r>
    <r>
      <rPr>
        <b/>
        <sz val="9"/>
        <color rgb="FFFF0000"/>
        <rFont val="Roboto"/>
      </rPr>
      <t xml:space="preserve"> 8GB,</t>
    </r>
    <r>
      <rPr>
        <sz val="9"/>
        <rFont val="Roboto"/>
      </rPr>
      <t xml:space="preserve"> 1x8GB, DDR4 Non-ECC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2.5" 5400RPM 7mm SMR Hard Drive</t>
    </r>
    <r>
      <rPr>
        <sz val="9"/>
        <color theme="1"/>
        <rFont val="Roboto"/>
      </rPr>
      <t xml:space="preserve">, Intel i7-1165G7, Intel i7-1165G7, </t>
    </r>
    <r>
      <rPr>
        <b/>
        <sz val="9"/>
        <color rgb="FFFF0000"/>
        <rFont val="Roboto"/>
      </rPr>
      <t>NVIDIA GeForce MX350 (2 GB DDR5)</t>
    </r>
  </si>
  <si>
    <t>3520N-I7-1PS-VPN-210-AYWN</t>
  </si>
  <si>
    <r>
      <rPr>
        <b/>
        <sz val="9"/>
        <color rgb="FFFF0000"/>
        <rFont val="Roboto"/>
      </rPr>
      <t>Latitude 3520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</t>
    </r>
    <r>
      <rPr>
        <b/>
        <sz val="9"/>
        <color rgb="FFFF0000"/>
        <rFont val="Roboto"/>
      </rPr>
      <t xml:space="preserve"> 8GB,</t>
    </r>
    <r>
      <rPr>
        <sz val="9"/>
        <rFont val="Roboto"/>
      </rPr>
      <t xml:space="preserve"> 1x8GB, DDR4 Non-ECC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2.5" 5400RPM 7mm SMR Hard Drive</t>
    </r>
    <r>
      <rPr>
        <sz val="9"/>
        <color theme="1"/>
        <rFont val="Roboto"/>
      </rPr>
      <t xml:space="preserve">, Intel i7-1165G7, Intel i7-1165G7, </t>
    </r>
    <r>
      <rPr>
        <b/>
        <sz val="9"/>
        <color rgb="FFFF0000"/>
        <rFont val="Roboto"/>
      </rPr>
      <t>Intel Iris Xe Graphics</t>
    </r>
  </si>
  <si>
    <t>3520N-I7-VPN-X5FDR</t>
  </si>
  <si>
    <r>
      <rPr>
        <b/>
        <sz val="9"/>
        <color rgb="FFFF0000"/>
        <rFont val="Roboto"/>
      </rPr>
      <t>Latitude 3520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</t>
    </r>
    <r>
      <rPr>
        <b/>
        <sz val="9"/>
        <color rgb="FFFF0000"/>
        <rFont val="Roboto"/>
      </rPr>
      <t xml:space="preserve"> 4GB</t>
    </r>
    <r>
      <rPr>
        <sz val="9"/>
        <rFont val="Roboto"/>
      </rPr>
      <t>, 1x4GB, DDR4 Non-ECC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2.5" 5400RPM 7mm SMR Hard Drive</t>
    </r>
    <r>
      <rPr>
        <sz val="9"/>
        <color theme="1"/>
        <rFont val="Roboto"/>
      </rPr>
      <t>, Intel i5-1135G7, Intel Iris Xe Graphics</t>
    </r>
  </si>
  <si>
    <t>3520W-I5-1PS-VPN-N031L352015EMEA</t>
  </si>
  <si>
    <r>
      <rPr>
        <b/>
        <sz val="9"/>
        <color rgb="FFFF0000"/>
        <rFont val="Roboto"/>
      </rPr>
      <t>Latitude 3520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4.2GHz),</t>
    </r>
    <r>
      <rPr>
        <b/>
        <sz val="9"/>
        <color rgb="FFFF0000"/>
        <rFont val="Roboto"/>
      </rPr>
      <t xml:space="preserve"> 4GB</t>
    </r>
    <r>
      <rPr>
        <sz val="9"/>
        <rFont val="Roboto"/>
      </rPr>
      <t>, 1x4GB, DDR4 Non-ECC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2.5" 5400RPM 7mm SMR Hard Drive</t>
    </r>
    <r>
      <rPr>
        <sz val="9"/>
        <color theme="1"/>
        <rFont val="Roboto"/>
      </rPr>
      <t>, Intel i5-1135G7, Intel Iris Xe Graphics</t>
    </r>
  </si>
  <si>
    <t>3520N-I5-VPN-26NH3</t>
  </si>
  <si>
    <t>Latitude 3520 Model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</si>
  <si>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English,</t>
    </r>
    <r>
      <rPr>
        <sz val="9"/>
        <color theme="1"/>
        <rFont val="Roboto"/>
      </rPr>
      <t xml:space="preserve">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</si>
  <si>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3420W-I7-1Y-VPN-30W5N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</si>
  <si>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NVIDIA(R ) GeForce(R ) MX350 (2GB GDDR5)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</si>
  <si>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3420N-I7-VPN-210-AYVW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</si>
  <si>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</t>
    </r>
    <r>
      <rPr>
        <b/>
        <sz val="9"/>
        <color rgb="FFFF0000"/>
        <rFont val="Roboto"/>
      </rPr>
      <t>NVIDIA GeForce MX450 (2 GB DDR5)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</si>
  <si>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3420N-I7-1PS-VPN-210-AYVW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</si>
  <si>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(4 Core, 12M Cache, base 2.8 GHz, up to 4.7 GHz),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</si>
  <si>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3420N-I7-VPN-30W5N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</si>
  <si>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35 Solid State Drive</t>
    </r>
  </si>
  <si>
    <t>C273783231-VPN-30W5N / C273783234-VPN-30W5N / C273783235-VPN-30W5N / C273783236-VPN-30W5N</t>
  </si>
  <si>
    <t>3420N-I5-1PS-VPN-30W5N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</si>
  <si>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4.2GHz, </t>
    </r>
    <r>
      <rPr>
        <b/>
        <sz val="9"/>
        <color rgb="FFFF0000"/>
        <rFont val="Roboto"/>
      </rPr>
      <t>8GB,</t>
    </r>
    <r>
      <rPr>
        <sz val="9"/>
        <rFont val="Roboto"/>
      </rPr>
      <t xml:space="preserve"> 1x8GB,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</si>
  <si>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3420N-I5-VPN-30W5N</t>
  </si>
  <si>
    <r>
      <rPr>
        <b/>
        <sz val="9"/>
        <color rgb="FFFF0000"/>
        <rFont val="Roboto"/>
      </rPr>
      <t>Latitude 3420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11th Generation Intel Core </t>
    </r>
    <r>
      <rPr>
        <b/>
        <sz val="9"/>
        <color rgb="FFFF0000"/>
        <rFont val="Roboto"/>
      </rPr>
      <t>i5-1135G7</t>
    </r>
    <r>
      <rPr>
        <sz val="9"/>
        <color theme="1"/>
        <rFont val="Roboto"/>
      </rPr>
      <t xml:space="preserve"> (4 Core, 8M cache, base 2.4GHz, up to 4.2GHz, </t>
    </r>
    <r>
      <rPr>
        <b/>
        <sz val="9"/>
        <color rgb="FFFF0000"/>
        <rFont val="Roboto"/>
      </rPr>
      <t>4GB</t>
    </r>
    <r>
      <rPr>
        <sz val="9"/>
        <rFont val="Roboto"/>
      </rPr>
      <t xml:space="preserve">, 1x4GB, DDR4 Non-ECC;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2.5" 5400RPM 7mm SMR Hard Drive</t>
    </r>
  </si>
  <si>
    <t>3420N-I5-1Y-VPN-30W5N</t>
  </si>
  <si>
    <t>Latitude 3420 Models</t>
  </si>
  <si>
    <t>LATITUDE LAPTOPS</t>
  </si>
  <si>
    <t>List Price</t>
  </si>
  <si>
    <t>Warranty</t>
  </si>
  <si>
    <t>Product Description</t>
  </si>
  <si>
    <t>Product Number</t>
  </si>
  <si>
    <t>3Yr Whole Unit Exchange</t>
  </si>
  <si>
    <r>
      <t xml:space="preserve">Dell 43 Monitor - </t>
    </r>
    <r>
      <rPr>
        <b/>
        <sz val="9"/>
        <color rgb="FFFF0000"/>
        <rFont val="Roboto"/>
      </rPr>
      <t>U4320Q</t>
    </r>
    <r>
      <rPr>
        <sz val="9"/>
        <color theme="1"/>
        <rFont val="Roboto"/>
      </rPr>
      <t xml:space="preserve"> - 94.18cm (42.5") Black</t>
    </r>
  </si>
  <si>
    <t>210-AVCV-VPN-U4320Q</t>
  </si>
  <si>
    <r>
      <t xml:space="preserve">Dell UltraSharp 38 Curved Monitor - </t>
    </r>
    <r>
      <rPr>
        <b/>
        <sz val="9"/>
        <color rgb="FFFF0000"/>
        <rFont val="Roboto"/>
      </rPr>
      <t>U3818DW</t>
    </r>
    <r>
      <rPr>
        <sz val="9"/>
        <color theme="1"/>
        <rFont val="Roboto"/>
      </rPr>
      <t>- 95.29cm(37.5") Black UK</t>
    </r>
  </si>
  <si>
    <t>210-AMQH-3-VPN-U3818DW</t>
  </si>
  <si>
    <r>
      <t xml:space="preserve">Dell UltraSharp 34 Curved Monitor - </t>
    </r>
    <r>
      <rPr>
        <b/>
        <sz val="9"/>
        <color rgb="FFFF0000"/>
        <rFont val="Roboto"/>
      </rPr>
      <t>U3419W</t>
    </r>
    <r>
      <rPr>
        <sz val="9"/>
        <color theme="1"/>
        <rFont val="Roboto"/>
      </rPr>
      <t xml:space="preserve"> - 86.5cm(34") Black</t>
    </r>
  </si>
  <si>
    <t>210-AQVQ-3-1-VPN-U3419W</t>
  </si>
  <si>
    <r>
      <t xml:space="preserve">Dell UltraSharp 34 Curved Monitor </t>
    </r>
    <r>
      <rPr>
        <b/>
        <sz val="9"/>
        <color rgb="FFFF0000"/>
        <rFont val="Roboto"/>
      </rPr>
      <t>U3415W</t>
    </r>
    <r>
      <rPr>
        <sz val="9"/>
        <color theme="1"/>
        <rFont val="Roboto"/>
      </rPr>
      <t xml:space="preserve"> - 86.5cm(34") Black UK</t>
    </r>
  </si>
  <si>
    <t>210-ADYO-3-VPN-U3415W</t>
  </si>
  <si>
    <r>
      <t xml:space="preserve">Dell UltraSharp 32 4K Monitor - </t>
    </r>
    <r>
      <rPr>
        <b/>
        <sz val="9"/>
        <color rgb="FFFF0000"/>
        <rFont val="Roboto"/>
      </rPr>
      <t>U3219Q</t>
    </r>
    <r>
      <rPr>
        <sz val="9"/>
        <color theme="1"/>
        <rFont val="Roboto"/>
      </rPr>
      <t xml:space="preserve"> - 80.1cm(31.5") Black</t>
    </r>
  </si>
  <si>
    <t>C273527687-VPN-U3219Q</t>
  </si>
  <si>
    <r>
      <t xml:space="preserve">Dell 27 Monitor - </t>
    </r>
    <r>
      <rPr>
        <b/>
        <sz val="9"/>
        <color rgb="FFFF0000"/>
        <rFont val="Roboto"/>
      </rPr>
      <t>U2720Q</t>
    </r>
    <r>
      <rPr>
        <sz val="9"/>
        <color theme="1"/>
        <rFont val="Roboto"/>
      </rPr>
      <t xml:space="preserve"> - 68.47cm (27") Black</t>
    </r>
  </si>
  <si>
    <t>C273495555-VPN-U2720Q</t>
  </si>
  <si>
    <t>210-AVES-VPN-U2720Q</t>
  </si>
  <si>
    <r>
      <t xml:space="preserve">Dell UltraSharp 27 InfinityEdge Monitor - </t>
    </r>
    <r>
      <rPr>
        <b/>
        <sz val="9"/>
        <color rgb="FFFF0000"/>
        <rFont val="Roboto"/>
      </rPr>
      <t>U2719D</t>
    </r>
    <r>
      <rPr>
        <sz val="9"/>
        <color theme="1"/>
        <rFont val="Roboto"/>
      </rPr>
      <t xml:space="preserve"> - 68.6cm(27") Black</t>
    </r>
  </si>
  <si>
    <t>210-ARBR-VPN-U2719D</t>
  </si>
  <si>
    <r>
      <t>Dell 27 USB-C Monitor -</t>
    </r>
    <r>
      <rPr>
        <b/>
        <sz val="9"/>
        <color rgb="FFFF0000"/>
        <rFont val="Roboto"/>
      </rPr>
      <t xml:space="preserve"> P2720DC</t>
    </r>
    <r>
      <rPr>
        <sz val="9"/>
        <color theme="1"/>
        <rFont val="Roboto"/>
      </rPr>
      <t xml:space="preserve"> - 68.59cm(27") Black</t>
    </r>
  </si>
  <si>
    <t>210-AUJS-VPN-P2720DC</t>
  </si>
  <si>
    <t>1Yr Whole Unit Exchange</t>
  </si>
  <si>
    <t>210-AUJS-1-VPN-P2720DC</t>
  </si>
  <si>
    <t>1Y Whole Unit Exchange</t>
  </si>
  <si>
    <r>
      <t xml:space="preserve">Dell 27 Monitor - </t>
    </r>
    <r>
      <rPr>
        <b/>
        <sz val="9"/>
        <color rgb="FFFF0000"/>
        <rFont val="Roboto"/>
      </rPr>
      <t>P2722H</t>
    </r>
    <r>
      <rPr>
        <sz val="9"/>
        <color theme="1"/>
        <rFont val="Roboto"/>
      </rPr>
      <t xml:space="preserve"> - 68.6cm (27")</t>
    </r>
  </si>
  <si>
    <t>210-AZYZ-1Y-VPN-P2722H</t>
  </si>
  <si>
    <t>210-AZYZ-VPN-P2722H</t>
  </si>
  <si>
    <r>
      <t xml:space="preserve">Dell 27 Monitor - </t>
    </r>
    <r>
      <rPr>
        <b/>
        <sz val="9"/>
        <color rgb="FFFF0000"/>
        <rFont val="Roboto"/>
      </rPr>
      <t>P2719H</t>
    </r>
    <r>
      <rPr>
        <sz val="9"/>
        <color theme="1"/>
        <rFont val="Roboto"/>
      </rPr>
      <t xml:space="preserve"> - 68.6cm(27") Black</t>
    </r>
  </si>
  <si>
    <t>210-APXF-1-VPN-P2719H</t>
  </si>
  <si>
    <t>210-APXF-VPN-P2719H</t>
  </si>
  <si>
    <r>
      <t xml:space="preserve">Dell 27 Monitor - </t>
    </r>
    <r>
      <rPr>
        <b/>
        <sz val="9"/>
        <color rgb="FFFF0000"/>
        <rFont val="Roboto"/>
      </rPr>
      <t>E2722HS</t>
    </r>
    <r>
      <rPr>
        <sz val="9"/>
        <color theme="1"/>
        <rFont val="Roboto"/>
      </rPr>
      <t xml:space="preserve"> - 68.6 cm (27")</t>
    </r>
  </si>
  <si>
    <t>210-BBRP-VPN-E2722HS</t>
  </si>
  <si>
    <r>
      <t xml:space="preserve">Dell 27 Monitor </t>
    </r>
    <r>
      <rPr>
        <b/>
        <sz val="9"/>
        <color rgb="FFFF0000"/>
        <rFont val="Roboto"/>
      </rPr>
      <t>E2720HS</t>
    </r>
    <r>
      <rPr>
        <sz val="9"/>
        <color theme="1"/>
        <rFont val="Roboto"/>
      </rPr>
      <t xml:space="preserve"> 68.58 cm (27") Black - VGA, HDMI</t>
    </r>
  </si>
  <si>
    <t>210-AURH-VPN-E2720HS</t>
  </si>
  <si>
    <r>
      <t xml:space="preserve">Dell 27 Monitor - </t>
    </r>
    <r>
      <rPr>
        <b/>
        <sz val="9"/>
        <color rgb="FFFF0000"/>
        <rFont val="Roboto"/>
      </rPr>
      <t>E2722H</t>
    </r>
    <r>
      <rPr>
        <sz val="9"/>
        <color theme="1"/>
        <rFont val="Roboto"/>
      </rPr>
      <t xml:space="preserve"> - 68.6 cm (27")</t>
    </r>
  </si>
  <si>
    <t>210-BBRO-VPN-E2722H</t>
  </si>
  <si>
    <t>1year</t>
  </si>
  <si>
    <r>
      <t xml:space="preserve">Dell UltraSharp 24 Monitor </t>
    </r>
    <r>
      <rPr>
        <b/>
        <sz val="9"/>
        <color rgb="FFFF0000"/>
        <rFont val="Roboto"/>
      </rPr>
      <t>U2412M</t>
    </r>
    <r>
      <rPr>
        <sz val="9"/>
        <color theme="1"/>
        <rFont val="Roboto"/>
      </rPr>
      <t xml:space="preserve"> - 61cm(24") Black UK</t>
    </r>
  </si>
  <si>
    <t>210-AGYR-1-VPN-U2412M</t>
  </si>
  <si>
    <r>
      <t xml:space="preserve">Dell UltraSharp 24 InfinityEdge Monitor - </t>
    </r>
    <r>
      <rPr>
        <b/>
        <sz val="9"/>
        <color rgb="FFFF0000"/>
        <rFont val="Roboto"/>
      </rPr>
      <t>U2419H</t>
    </r>
    <r>
      <rPr>
        <sz val="9"/>
        <color theme="1"/>
        <rFont val="Roboto"/>
      </rPr>
      <t xml:space="preserve"> - 60.4cm(23.8") Black</t>
    </r>
  </si>
  <si>
    <t>210-AQYU-3-VPN-U2419H</t>
  </si>
  <si>
    <t>210-AQYU-VPN-U2419H</t>
  </si>
  <si>
    <r>
      <t xml:space="preserve">Dell 24 Monitor - </t>
    </r>
    <r>
      <rPr>
        <b/>
        <sz val="9"/>
        <color rgb="FFFF0000"/>
        <rFont val="Roboto"/>
      </rPr>
      <t>P2422H</t>
    </r>
    <r>
      <rPr>
        <sz val="9"/>
        <color theme="1"/>
        <rFont val="Roboto"/>
      </rPr>
      <t xml:space="preserve"> - 60.5cm (23.8")</t>
    </r>
  </si>
  <si>
    <t>210-AZYX-VPN-P2422H</t>
  </si>
  <si>
    <t>210-AZYX-1Y-VPN-P2422H</t>
  </si>
  <si>
    <t>3year</t>
  </si>
  <si>
    <r>
      <t xml:space="preserve">Dell 24 Monitor - </t>
    </r>
    <r>
      <rPr>
        <b/>
        <sz val="9"/>
        <color rgb="FFFF0000"/>
        <rFont val="Roboto"/>
      </rPr>
      <t>P2419H</t>
    </r>
    <r>
      <rPr>
        <sz val="9"/>
        <color theme="1"/>
        <rFont val="Roboto"/>
      </rPr>
      <t xml:space="preserve"> - 60.5cm(23.8") Black</t>
    </r>
  </si>
  <si>
    <t>210-APWU-3-VPN-P2419H</t>
  </si>
  <si>
    <t>1 year</t>
  </si>
  <si>
    <t>210-APWU-1-VPN-P2419H</t>
  </si>
  <si>
    <r>
      <t xml:space="preserve">Dell 24 </t>
    </r>
    <r>
      <rPr>
        <b/>
        <sz val="9"/>
        <color rgb="FFFF0000"/>
        <rFont val="Roboto"/>
      </rPr>
      <t>Touch</t>
    </r>
    <r>
      <rPr>
        <sz val="9"/>
        <color theme="1"/>
        <rFont val="Roboto"/>
      </rPr>
      <t xml:space="preserve"> monitor - </t>
    </r>
    <r>
      <rPr>
        <b/>
        <sz val="9"/>
        <color rgb="FFFF0000"/>
        <rFont val="Roboto"/>
      </rPr>
      <t>P2418HT</t>
    </r>
    <r>
      <rPr>
        <sz val="9"/>
        <color theme="1"/>
        <rFont val="Roboto"/>
      </rPr>
      <t xml:space="preserve"> - 60.5cm(23.8") Black UK</t>
    </r>
  </si>
  <si>
    <t>210-AKBJ-3-VPN-P2418HT</t>
  </si>
  <si>
    <t>210-AKBJ-1-VPN-P2418HT</t>
  </si>
  <si>
    <r>
      <t xml:space="preserve">Dell 23 Monitor </t>
    </r>
    <r>
      <rPr>
        <b/>
        <sz val="9"/>
        <color rgb="FFFF0000"/>
        <rFont val="Roboto"/>
      </rPr>
      <t>P2317H</t>
    </r>
    <r>
      <rPr>
        <sz val="9"/>
        <color theme="1"/>
        <rFont val="Roboto"/>
      </rPr>
      <t xml:space="preserve"> - 58.4cm(23") Black, UK</t>
    </r>
  </si>
  <si>
    <t>210-AJEM-1-VPN-P2317H</t>
  </si>
  <si>
    <r>
      <t xml:space="preserve">Dell 20 Monitor - </t>
    </r>
    <r>
      <rPr>
        <b/>
        <sz val="9"/>
        <color rgb="FFFF0000"/>
        <rFont val="Roboto"/>
      </rPr>
      <t>E2420HS</t>
    </r>
    <r>
      <rPr>
        <sz val="9"/>
        <color theme="1"/>
        <rFont val="Roboto"/>
      </rPr>
      <t xml:space="preserve"> - 60.45 cm (23.8") Black - VGA, HDMI</t>
    </r>
  </si>
  <si>
    <t>210-ATTR-VPN-E2420HS</t>
  </si>
  <si>
    <r>
      <t xml:space="preserve">Dell 24 Monitor – </t>
    </r>
    <r>
      <rPr>
        <b/>
        <sz val="9"/>
        <color rgb="FFFF0000"/>
        <rFont val="Roboto"/>
      </rPr>
      <t>E2422H</t>
    </r>
    <r>
      <rPr>
        <sz val="9"/>
        <color theme="1"/>
        <rFont val="Roboto"/>
      </rPr>
      <t xml:space="preserve"> – 60.5 cm (23.8")</t>
    </r>
  </si>
  <si>
    <t>210-BBMC-VPN-E2422H</t>
  </si>
  <si>
    <r>
      <t>Dell 24 Monitor -</t>
    </r>
    <r>
      <rPr>
        <b/>
        <sz val="9"/>
        <color rgb="FFFF0000"/>
        <rFont val="Roboto"/>
      </rPr>
      <t xml:space="preserve"> E2418HN</t>
    </r>
    <r>
      <rPr>
        <sz val="9"/>
        <color theme="1"/>
        <rFont val="Roboto"/>
      </rPr>
      <t xml:space="preserve"> - 61cm(24") Black UK</t>
    </r>
  </si>
  <si>
    <t>210-AMOC-1-VPN-E2418HN</t>
  </si>
  <si>
    <r>
      <t xml:space="preserve">Dell 22 Monitor - </t>
    </r>
    <r>
      <rPr>
        <b/>
        <sz val="9"/>
        <color rgb="FFFF0000"/>
        <rFont val="Roboto"/>
      </rPr>
      <t>P2219H</t>
    </r>
    <r>
      <rPr>
        <sz val="9"/>
        <color theme="1"/>
        <rFont val="Roboto"/>
      </rPr>
      <t xml:space="preserve"> - 54.6cm(21.5") Black</t>
    </r>
  </si>
  <si>
    <t>210-APWR-3-VPN-P2219H</t>
  </si>
  <si>
    <t>210-APWR-1Y-VPN-P2219H</t>
  </si>
  <si>
    <r>
      <t xml:space="preserve">Dell 22 Monitor - </t>
    </r>
    <r>
      <rPr>
        <b/>
        <sz val="9"/>
        <color rgb="FFFF0000"/>
        <rFont val="Roboto"/>
      </rPr>
      <t>E2220H</t>
    </r>
    <r>
      <rPr>
        <sz val="9"/>
        <color theme="1"/>
        <rFont val="Roboto"/>
      </rPr>
      <t xml:space="preserve"> - 54.6cm (21.5") Black – VGA, DisplayPort</t>
    </r>
  </si>
  <si>
    <t>210-AUXD-1-VPN-E2220H</t>
  </si>
  <si>
    <t>210-AUXD-VPN-E2220H</t>
  </si>
  <si>
    <r>
      <t xml:space="preserve">Dell 20 Monitor | </t>
    </r>
    <r>
      <rPr>
        <b/>
        <sz val="9"/>
        <color rgb="FFFF0000"/>
        <rFont val="Roboto"/>
      </rPr>
      <t>P2016</t>
    </r>
    <r>
      <rPr>
        <sz val="9"/>
        <color theme="1"/>
        <rFont val="Roboto"/>
      </rPr>
      <t xml:space="preserve"> - 49.4cm(19.5") Black UK</t>
    </r>
  </si>
  <si>
    <t>210-AFOR-1-VPN-P2016</t>
  </si>
  <si>
    <r>
      <t xml:space="preserve">Dell 20 Monitor - </t>
    </r>
    <r>
      <rPr>
        <b/>
        <sz val="9"/>
        <color rgb="FFFF0000"/>
        <rFont val="Roboto"/>
      </rPr>
      <t>P2018H</t>
    </r>
    <r>
      <rPr>
        <sz val="9"/>
        <color theme="1"/>
        <rFont val="Roboto"/>
      </rPr>
      <t xml:space="preserve"> - 49.5cm(19.5") Black UK</t>
    </r>
  </si>
  <si>
    <t>210-APBP-VPN-P2018H</t>
  </si>
  <si>
    <r>
      <t xml:space="preserve">Dell 20 Monitor </t>
    </r>
    <r>
      <rPr>
        <b/>
        <sz val="9"/>
        <color rgb="FFFF0000"/>
        <rFont val="Roboto"/>
      </rPr>
      <t xml:space="preserve">E2020H </t>
    </r>
    <r>
      <rPr>
        <sz val="9"/>
        <color theme="1"/>
        <rFont val="Roboto"/>
      </rPr>
      <t>- 49.5 cm (19.5") Black</t>
    </r>
  </si>
  <si>
    <t>210-AURO-1-VPN-E2020H</t>
  </si>
  <si>
    <t>3 year</t>
  </si>
  <si>
    <r>
      <t xml:space="preserve">Dell Professional </t>
    </r>
    <r>
      <rPr>
        <b/>
        <sz val="9"/>
        <color rgb="FFFF0000"/>
        <rFont val="Roboto"/>
      </rPr>
      <t>P1917S</t>
    </r>
  </si>
  <si>
    <t>210-AJBT-1-VPN-P1917S</t>
  </si>
  <si>
    <r>
      <t>Dell 19 Monitor</t>
    </r>
    <r>
      <rPr>
        <b/>
        <sz val="9"/>
        <color rgb="FFFF0000"/>
        <rFont val="Roboto"/>
      </rPr>
      <t xml:space="preserve"> E1920H</t>
    </r>
    <r>
      <rPr>
        <sz val="9"/>
        <color theme="1"/>
        <rFont val="Roboto"/>
      </rPr>
      <t xml:space="preserve"> - 46.99cm (18.5") Black</t>
    </r>
  </si>
  <si>
    <t>210-AURI-1-VPN-E1920H</t>
  </si>
  <si>
    <t>210-AURI-VPN-E1920H</t>
  </si>
  <si>
    <t>Dell Neo Flex 33-310-060 Display Stand</t>
  </si>
  <si>
    <t>A9382569</t>
  </si>
  <si>
    <t>Dell 2.0 Speaker System - AE215</t>
  </si>
  <si>
    <t>AE215-VPN-520-AAJG</t>
  </si>
  <si>
    <t>Dell AC511 USB Stereo Soundbar</t>
  </si>
  <si>
    <t>520-11497</t>
  </si>
  <si>
    <t>DELL LCD Monitor</t>
  </si>
  <si>
    <t>DELL MONITORS &amp; PERIPHERALS</t>
  </si>
  <si>
    <t>3Yr Pro support Warranty - Next Business Day</t>
  </si>
  <si>
    <r>
      <rPr>
        <b/>
        <sz val="9"/>
        <color rgb="FFFF0000"/>
        <rFont val="Roboto"/>
      </rPr>
      <t>Precision M7760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BTX Base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11th Gen Intel Core </t>
    </r>
    <r>
      <rPr>
        <b/>
        <sz val="9"/>
        <color rgb="FFFF0000"/>
        <rFont val="Roboto"/>
      </rPr>
      <t>i9-11950H</t>
    </r>
    <r>
      <rPr>
        <sz val="9"/>
        <color theme="1"/>
        <rFont val="Roboto"/>
      </rPr>
      <t xml:space="preserve"> (8 Core, 24MB Cache, 2.60GHz to 5.00GHz, 45W, vPro); </t>
    </r>
    <r>
      <rPr>
        <b/>
        <sz val="9"/>
        <color rgb="FFFF0000"/>
        <rFont val="Roboto"/>
      </rPr>
      <t>16 GB,</t>
    </r>
    <r>
      <rPr>
        <sz val="9"/>
        <rFont val="Roboto"/>
      </rPr>
      <t xml:space="preserve"> 2x8 GB, DDR4, 3200MHz, Non-ECC, SODIMM, </t>
    </r>
    <r>
      <rPr>
        <b/>
        <sz val="9"/>
        <color rgb="FFFF0000"/>
        <rFont val="Roboto"/>
      </rPr>
      <t>M.2 2280 512 GB</t>
    </r>
    <r>
      <rPr>
        <sz val="9"/>
        <rFont val="Roboto"/>
      </rPr>
      <t>, Gen 3 PCIe x4 NVMe, Solid State Drive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NVIDIA RTX A4000 w/8 GB GDDR6</t>
    </r>
  </si>
  <si>
    <t>7760W-I9-VPN-K1CR7</t>
  </si>
  <si>
    <r>
      <rPr>
        <b/>
        <sz val="9"/>
        <color rgb="FFFF0000"/>
        <rFont val="Roboto"/>
      </rPr>
      <t>Precision M7760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BTX Base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11th Gen Intel Core </t>
    </r>
    <r>
      <rPr>
        <b/>
        <sz val="9"/>
        <color rgb="FFFF0000"/>
        <rFont val="Roboto"/>
      </rPr>
      <t>i7-11850H</t>
    </r>
    <r>
      <rPr>
        <sz val="9"/>
        <color theme="1"/>
        <rFont val="Roboto"/>
      </rPr>
      <t xml:space="preserve"> (8 Core, 24MB Cache, 2.50GHz to 4.80GHz, 45W, vPro); </t>
    </r>
    <r>
      <rPr>
        <b/>
        <sz val="9"/>
        <color rgb="FFFF0000"/>
        <rFont val="Roboto"/>
      </rPr>
      <t>16 GB,</t>
    </r>
    <r>
      <rPr>
        <sz val="9"/>
        <rFont val="Roboto"/>
      </rPr>
      <t xml:space="preserve"> 2x8 GB, DDR4, 3200MHz, Non-ECC, SODIMM, </t>
    </r>
    <r>
      <rPr>
        <b/>
        <sz val="9"/>
        <color rgb="FFFF0000"/>
        <rFont val="Roboto"/>
      </rPr>
      <t>M.2 2280 512 GB</t>
    </r>
    <r>
      <rPr>
        <sz val="9"/>
        <rFont val="Roboto"/>
      </rPr>
      <t>, Gen 3 PCIe x4 NVMe, Solid State Drive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NVIDIA RTX A3000 w/6 GB GDDR6</t>
    </r>
  </si>
  <si>
    <t>7760W-I7-VPN-K1CR7</t>
  </si>
  <si>
    <r>
      <rPr>
        <b/>
        <sz val="9"/>
        <color rgb="FFFF0000"/>
        <rFont val="Roboto"/>
      </rPr>
      <t>Precision M7750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BTX Base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 Core Processor </t>
    </r>
    <r>
      <rPr>
        <b/>
        <sz val="9"/>
        <color rgb="FFFF0000"/>
        <rFont val="Roboto"/>
      </rPr>
      <t>i7-10850H</t>
    </r>
    <r>
      <rPr>
        <sz val="9"/>
        <color theme="1"/>
        <rFont val="Roboto"/>
      </rPr>
      <t xml:space="preserve"> (6 Core, 12MB Cache, 2.70GHz to 5.10 GHz, 45W, vPro); </t>
    </r>
    <r>
      <rPr>
        <b/>
        <sz val="9"/>
        <color rgb="FFFF0000"/>
        <rFont val="Roboto"/>
      </rPr>
      <t>16GB,</t>
    </r>
    <r>
      <rPr>
        <sz val="9"/>
        <color theme="1"/>
        <rFont val="Roboto"/>
      </rPr>
      <t xml:space="preserve"> 2X8GB,DDR4 2933Mhz Non-ECC Memory,</t>
    </r>
    <r>
      <rPr>
        <sz val="9"/>
        <rFont val="Roboto"/>
      </rPr>
      <t xml:space="preserve"> </t>
    </r>
    <r>
      <rPr>
        <b/>
        <sz val="9"/>
        <color rgb="FFFF0000"/>
        <rFont val="Roboto"/>
      </rPr>
      <t xml:space="preserve">M.2 512GB </t>
    </r>
    <r>
      <rPr>
        <sz val="9"/>
        <color theme="1"/>
        <rFont val="Roboto"/>
      </rPr>
      <t xml:space="preserve">PCIe NVMe Class 40 Solid State Drive; </t>
    </r>
    <r>
      <rPr>
        <b/>
        <sz val="9"/>
        <color rgb="FFFF0000"/>
        <rFont val="Roboto"/>
      </rPr>
      <t>NVIDIA Quadro RTX 3000 w/6GB GDDR6</t>
    </r>
  </si>
  <si>
    <t>M7750-I7-VPN-P51MR</t>
  </si>
  <si>
    <t>Mobile Precision 7750 / 7760 Workstation</t>
  </si>
  <si>
    <r>
      <rPr>
        <b/>
        <sz val="9"/>
        <color rgb="FFFF0000"/>
        <rFont val="Roboto"/>
      </rPr>
      <t>Precision 7560 BTX BASE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11th Gen Intel Core Processor </t>
    </r>
    <r>
      <rPr>
        <b/>
        <sz val="9"/>
        <color rgb="FFFF0000"/>
        <rFont val="Roboto"/>
      </rPr>
      <t>i7-11850H</t>
    </r>
    <r>
      <rPr>
        <sz val="9"/>
        <color theme="1"/>
        <rFont val="Roboto"/>
      </rPr>
      <t xml:space="preserve"> (8 Core, 24MB Cache, 2.50GHz to 4.80GHz, 45W, vPro), </t>
    </r>
    <r>
      <rPr>
        <b/>
        <sz val="9"/>
        <color rgb="FFFF0000"/>
        <rFont val="Roboto"/>
      </rPr>
      <t xml:space="preserve">16 GB, </t>
    </r>
    <r>
      <rPr>
        <sz val="9"/>
        <rFont val="Roboto"/>
      </rPr>
      <t>2x8 GB, DDR4, 3200MHz, Non-ECC, SODIMM</t>
    </r>
    <r>
      <rPr>
        <sz val="9"/>
        <color theme="1"/>
        <rFont val="Roboto"/>
      </rPr>
      <t xml:space="preserve">;  M.2 2280 </t>
    </r>
    <r>
      <rPr>
        <b/>
        <sz val="9"/>
        <color rgb="FFFF0000"/>
        <rFont val="Roboto"/>
      </rPr>
      <t>512 GB</t>
    </r>
    <r>
      <rPr>
        <sz val="9"/>
        <color theme="1"/>
        <rFont val="Roboto"/>
      </rPr>
      <t xml:space="preserve">, Gen 3 PCIe x4 NVMe, Solid State Drive; </t>
    </r>
    <r>
      <rPr>
        <b/>
        <sz val="9"/>
        <color rgb="FFFF0000"/>
        <rFont val="Roboto"/>
      </rPr>
      <t>NVIDIA RTX A2000 w/4 GB GDDR6</t>
    </r>
  </si>
  <si>
    <t>7560W-I7-VPN-VVJVT</t>
  </si>
  <si>
    <r>
      <rPr>
        <b/>
        <sz val="9"/>
        <color rgb="FFFF0000"/>
        <rFont val="Roboto"/>
      </rPr>
      <t>Precision 7550 BTX BASE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 Core </t>
    </r>
    <r>
      <rPr>
        <b/>
        <sz val="9"/>
        <color rgb="FFFF0000"/>
        <rFont val="Roboto"/>
      </rPr>
      <t>i7-10850H</t>
    </r>
    <r>
      <rPr>
        <sz val="9"/>
        <color theme="1"/>
        <rFont val="Roboto"/>
      </rPr>
      <t xml:space="preserve"> (6 Core, 12MB Cache, 2.70 GHz to 5.10GHz, 45W, vPro), 15.6" FHD, 1920x1080, 60Hz, Anti-Glare, Non-Touch, 100%; </t>
    </r>
    <r>
      <rPr>
        <b/>
        <sz val="9"/>
        <color rgb="FFFF0000"/>
        <rFont val="Roboto"/>
      </rPr>
      <t>16GB</t>
    </r>
    <r>
      <rPr>
        <sz val="9"/>
        <rFont val="Roboto"/>
      </rPr>
      <t>, 2X8GB, DDR4 2933Mhz Non-ECC Memory</t>
    </r>
    <r>
      <rPr>
        <sz val="9"/>
        <color theme="1"/>
        <rFont val="Roboto"/>
      </rPr>
      <t xml:space="preserve">; M.2 </t>
    </r>
    <r>
      <rPr>
        <b/>
        <sz val="9"/>
        <color rgb="FFFF0000"/>
        <rFont val="Roboto"/>
      </rPr>
      <t>512GB</t>
    </r>
    <r>
      <rPr>
        <sz val="9"/>
        <color theme="1"/>
        <rFont val="Roboto"/>
      </rPr>
      <t xml:space="preserve"> PCIe NVMe Class 40 Solid State Drive; </t>
    </r>
    <r>
      <rPr>
        <b/>
        <sz val="9"/>
        <color rgb="FFFF0000"/>
        <rFont val="Roboto"/>
      </rPr>
      <t>NVIDIA Quadro T2000 w/4GB GDDR6</t>
    </r>
  </si>
  <si>
    <t>M7550-I7-VPN-GYT1J</t>
  </si>
  <si>
    <t>Mobile Precision 7550 Workstation</t>
  </si>
  <si>
    <r>
      <rPr>
        <b/>
        <sz val="9"/>
        <color rgb="FFFF0000"/>
        <rFont val="Roboto"/>
      </rPr>
      <t>Precision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5560,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 Intel Core Processor </t>
    </r>
    <r>
      <rPr>
        <b/>
        <sz val="9"/>
        <color rgb="FFFF0000"/>
        <rFont val="Roboto"/>
      </rPr>
      <t>i7-11800H</t>
    </r>
    <r>
      <rPr>
        <sz val="9"/>
        <color theme="1"/>
        <rFont val="Roboto"/>
      </rPr>
      <t xml:space="preserve"> (8 Core, 24MB Cache, 2.40 GHz to 4.60 GHz, 45W);  </t>
    </r>
    <r>
      <rPr>
        <b/>
        <sz val="9"/>
        <color rgb="FFFF0000"/>
        <rFont val="Roboto"/>
      </rPr>
      <t>16GB</t>
    </r>
    <r>
      <rPr>
        <sz val="9"/>
        <rFont val="Roboto"/>
      </rPr>
      <t>, 2x8 GB, DDR4, 3200MHz, Non-ECC, SODIMM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M.2 2280 512 GB</t>
    </r>
    <r>
      <rPr>
        <sz val="9"/>
        <rFont val="Roboto"/>
      </rPr>
      <t xml:space="preserve">, Gen 3 PCIe x4 NVMe, Solid State Drive; </t>
    </r>
    <r>
      <rPr>
        <b/>
        <sz val="9"/>
        <color rgb="FFFF0000"/>
        <rFont val="Roboto"/>
      </rPr>
      <t>NVIDIA T1200 w/4GB</t>
    </r>
  </si>
  <si>
    <t>5560W-I7-VPN-KK3RH</t>
  </si>
  <si>
    <t>Mobile Precision 5560 Workstation</t>
  </si>
  <si>
    <t>3Yr ProSupport and Next Business Day On-Site Service</t>
  </si>
  <si>
    <r>
      <rPr>
        <b/>
        <sz val="9"/>
        <color rgb="FFFF0000"/>
        <rFont val="Roboto"/>
      </rPr>
      <t>Precision M3560</t>
    </r>
    <r>
      <rPr>
        <sz val="9"/>
        <color theme="1"/>
        <rFont val="Roboto"/>
      </rPr>
      <t xml:space="preserve">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 Core Processor </t>
    </r>
    <r>
      <rPr>
        <b/>
        <sz val="9"/>
        <color rgb="FFFF0000"/>
        <rFont val="Roboto"/>
      </rPr>
      <t>i7-1165G7</t>
    </r>
    <r>
      <rPr>
        <sz val="9"/>
        <color theme="1"/>
        <rFont val="Roboto"/>
      </rPr>
      <t xml:space="preserve"> non-vPro with </t>
    </r>
    <r>
      <rPr>
        <b/>
        <sz val="9"/>
        <color rgb="FFFF0000"/>
        <rFont val="Roboto"/>
      </rPr>
      <t>NVIDIA T500 2GB</t>
    </r>
    <r>
      <rPr>
        <sz val="9"/>
        <color theme="1"/>
        <rFont val="Roboto"/>
      </rPr>
      <t xml:space="preserve">, TBT; </t>
    </r>
    <r>
      <rPr>
        <b/>
        <sz val="9"/>
        <color rgb="FFFF0000"/>
        <rFont val="Roboto"/>
      </rPr>
      <t>16GB</t>
    </r>
    <r>
      <rPr>
        <sz val="9"/>
        <rFont val="Roboto"/>
      </rPr>
      <t>, 1x16GB, DDR4, 3200Mhz Non-ECC</t>
    </r>
    <r>
      <rPr>
        <sz val="9"/>
        <color theme="1"/>
        <rFont val="Roboto"/>
      </rPr>
      <t xml:space="preserve">, M.2 2280 </t>
    </r>
    <r>
      <rPr>
        <b/>
        <sz val="9"/>
        <color rgb="FFFF0000"/>
        <rFont val="Roboto"/>
      </rPr>
      <t>512GB</t>
    </r>
    <r>
      <rPr>
        <sz val="9"/>
        <color theme="1"/>
        <rFont val="Roboto"/>
      </rPr>
      <t xml:space="preserve"> PCIe Class 40 Solid State Drive</t>
    </r>
  </si>
  <si>
    <t>M3560-W-I7-VPN-N009P3560EMEA</t>
  </si>
  <si>
    <t>Mobile Precision 3560 Workstation</t>
  </si>
  <si>
    <r>
      <rPr>
        <b/>
        <sz val="9"/>
        <color rgb="FFFF0000"/>
        <rFont val="Roboto"/>
      </rPr>
      <t>Precision T7920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(4 Cores Plus) Multi</t>
    </r>
    <r>
      <rPr>
        <sz val="9"/>
        <color theme="1"/>
        <rFont val="Roboto"/>
      </rPr>
      <t xml:space="preserve">, Intel Xeon Silver </t>
    </r>
    <r>
      <rPr>
        <b/>
        <sz val="9"/>
        <color rgb="FFFF0000"/>
        <rFont val="Roboto"/>
      </rPr>
      <t>4210R</t>
    </r>
    <r>
      <rPr>
        <sz val="9"/>
        <color theme="1"/>
        <rFont val="Roboto"/>
      </rPr>
      <t xml:space="preserve"> 2.4GHz,(3.2GHz Turbo, 10C, 9.6GT/s 2UPI,13.75MBCache,HT(100W) DDR4-2400 1st), </t>
    </r>
    <r>
      <rPr>
        <b/>
        <sz val="9"/>
        <color rgb="FFFF0000"/>
        <rFont val="Roboto"/>
      </rPr>
      <t>32GB</t>
    </r>
    <r>
      <rPr>
        <sz val="9"/>
        <color theme="1"/>
        <rFont val="Roboto"/>
      </rPr>
      <t xml:space="preserve"> 2x16GB DDR4 2933MHz RDIMM ECC Memory,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Graphics not included</t>
    </r>
  </si>
  <si>
    <t>T7920W-4210-VPN-210-AMRM</t>
  </si>
  <si>
    <t>Precision T7920 Workstation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</si>
  <si>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(4 Cores Plus)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W-2235</t>
    </r>
    <r>
      <rPr>
        <sz val="9"/>
        <color theme="1"/>
        <rFont val="Roboto"/>
      </rPr>
      <t xml:space="preserve"> (6C 3.8GHz 4.6GHz Turbo HT 8.25MB 130W DDR4-2933), </t>
    </r>
    <r>
      <rPr>
        <b/>
        <sz val="9"/>
        <color rgb="FFFF0000"/>
        <rFont val="Roboto"/>
      </rPr>
      <t xml:space="preserve">32GB </t>
    </r>
    <r>
      <rPr>
        <sz val="9"/>
        <rFont val="Roboto"/>
      </rPr>
      <t>2x16GB DDR4 2933MHz RDIMM ECC Memory</t>
    </r>
    <r>
      <rPr>
        <sz val="9"/>
        <color theme="1"/>
        <rFont val="Roboto"/>
      </rPr>
      <t xml:space="preserve">, 3.5" </t>
    </r>
    <r>
      <rPr>
        <b/>
        <sz val="9"/>
        <color rgb="FFFF0000"/>
        <rFont val="Roboto"/>
      </rPr>
      <t>2TB</t>
    </r>
    <r>
      <rPr>
        <sz val="9"/>
        <color theme="1"/>
        <rFont val="Roboto"/>
      </rPr>
      <t xml:space="preserve"> 7200rpm SATA Hard Drive + 2.5" </t>
    </r>
    <r>
      <rPr>
        <b/>
        <sz val="9"/>
        <color rgb="FFFF0000"/>
        <rFont val="Roboto"/>
      </rPr>
      <t>256GB</t>
    </r>
    <r>
      <rPr>
        <sz val="9"/>
        <color theme="1"/>
        <rFont val="Roboto"/>
      </rPr>
      <t xml:space="preserve"> SATA Class 20 Solid State Drive, </t>
    </r>
    <r>
      <rPr>
        <b/>
        <sz val="9"/>
        <color rgb="FFFF0000"/>
        <rFont val="Roboto"/>
      </rPr>
      <t>Graphics not included</t>
    </r>
  </si>
  <si>
    <t>T5820-W-1-VPN-210-ANJK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</si>
  <si>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DDR4-2666), </t>
    </r>
    <r>
      <rPr>
        <b/>
        <sz val="9"/>
        <color rgb="FFFF0000"/>
        <rFont val="Roboto"/>
      </rPr>
      <t xml:space="preserve">16GB </t>
    </r>
    <r>
      <rPr>
        <sz val="9"/>
        <rFont val="Roboto"/>
      </rPr>
      <t>2x8GB DDR4 2933MHz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2TB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Nvidia Quadro P2200, 5GB, 4 DP (3930, xx20)</t>
    </r>
  </si>
  <si>
    <t>T5820-2223-3PS-VPN-210-ANJK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</si>
  <si>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DDR4-2666), </t>
    </r>
    <r>
      <rPr>
        <b/>
        <sz val="9"/>
        <color rgb="FFFF0000"/>
        <rFont val="Roboto"/>
      </rPr>
      <t>16GB</t>
    </r>
    <r>
      <rPr>
        <sz val="9"/>
        <color theme="1"/>
        <rFont val="Roboto"/>
      </rPr>
      <t xml:space="preserve"> (2x8GB) DDR4 2666MHz RDIMM ECC,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Nvidia Quadro P2200, 5GB, 4 DP (3930, xx20)</t>
    </r>
  </si>
  <si>
    <t>T5820-2223-4-VPN-210-ANJK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</si>
  <si>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DDR4-2666), </t>
    </r>
    <r>
      <rPr>
        <b/>
        <sz val="9"/>
        <color rgb="FFFF0000"/>
        <rFont val="Roboto"/>
      </rPr>
      <t xml:space="preserve">16GB </t>
    </r>
    <r>
      <rPr>
        <sz val="9"/>
        <rFont val="Roboto"/>
      </rPr>
      <t>2x8GB DDR4 2933MHz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Nvidia Quadro P2200, 5GB, 4 DP (3930, xx20)</t>
    </r>
  </si>
  <si>
    <t>T5820-2223-6-VPN-210-ANJK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</si>
  <si>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DDR4-2666), </t>
    </r>
    <r>
      <rPr>
        <b/>
        <sz val="9"/>
        <color rgb="FFFF0000"/>
        <rFont val="Roboto"/>
      </rPr>
      <t xml:space="preserve">16GB </t>
    </r>
    <r>
      <rPr>
        <sz val="9"/>
        <rFont val="Roboto"/>
      </rPr>
      <t>2x8GB DDR4 2933MHz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Graphics not included</t>
    </r>
  </si>
  <si>
    <t>T5820-2223-5-VPN-210-ANJK</t>
  </si>
  <si>
    <t>3Y Basic end user next business day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</si>
  <si>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</t>
    </r>
    <r>
      <rPr>
        <b/>
        <sz val="9"/>
        <color rgb="FFFF0000"/>
        <rFont val="Roboto"/>
      </rPr>
      <t>W-2123</t>
    </r>
    <r>
      <rPr>
        <sz val="9"/>
        <color theme="1"/>
        <rFont val="Roboto"/>
      </rPr>
      <t xml:space="preserve"> 3.6GHz, 3.9GHz Turbo, 4C, 8.25M Cache, HT, (120W),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(1x8GB) 2666MHz DDR4 RDIMM ECC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Quadro P620, 2GB, 4 mDP to DP adapter PWS 5820,7x20T</t>
    </r>
  </si>
  <si>
    <t>T5820-W2-VPN-210-ANJK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</si>
  <si>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</t>
    </r>
    <r>
      <rPr>
        <sz val="9"/>
        <rFont val="Roboto"/>
      </rPr>
      <t xml:space="preserve"> 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DDR4-2666,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 1x8GB DDR4 2666MHz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Quadro P620, 2GB, 4 mDP to DP adapter</t>
    </r>
  </si>
  <si>
    <t>T5820-2223-1-VPN-210-ANJK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</si>
  <si>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DDR4-2666), </t>
    </r>
    <r>
      <rPr>
        <b/>
        <sz val="9"/>
        <color rgb="FFFF0000"/>
        <rFont val="Roboto"/>
      </rPr>
      <t>16GB</t>
    </r>
    <r>
      <rPr>
        <sz val="9"/>
        <rFont val="Roboto"/>
      </rPr>
      <t xml:space="preserve"> 2x8GB DDR4 2933MHz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Graphics not included</t>
    </r>
  </si>
  <si>
    <t>T5820-2223-3-VPN-210-ANJK</t>
  </si>
  <si>
    <r>
      <rPr>
        <b/>
        <sz val="9"/>
        <color rgb="FFFF0000"/>
        <rFont val="Roboto"/>
      </rPr>
      <t>Precision T5820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</t>
    </r>
    <r>
      <rPr>
        <sz val="9"/>
        <rFont val="Roboto"/>
      </rPr>
      <t xml:space="preserve"> for Workstation (up to 4 Cores)</t>
    </r>
    <r>
      <rPr>
        <sz val="9"/>
        <color theme="1"/>
        <rFont val="Roboto"/>
      </rPr>
      <t xml:space="preserve">, Intel Xeon Processor </t>
    </r>
    <r>
      <rPr>
        <b/>
        <sz val="9"/>
        <color rgb="FFFF0000"/>
        <rFont val="Roboto"/>
      </rPr>
      <t>W-2223</t>
    </r>
    <r>
      <rPr>
        <sz val="9"/>
        <color theme="1"/>
        <rFont val="Roboto"/>
      </rPr>
      <t xml:space="preserve"> (4C 3.6GHz 3.9GHz Turbo HT 8.25MB 120W DDR4-2666,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 1x8GB DDR4 2933MHz RDIMM 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Drive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Graphics not included</t>
    </r>
  </si>
  <si>
    <t>T5820-2223-2-VPN-210-ANJK</t>
  </si>
  <si>
    <t>Precision T5820 Workstation</t>
  </si>
  <si>
    <r>
      <rPr>
        <b/>
        <sz val="9"/>
        <color rgb="FFFF0000"/>
        <rFont val="Roboto"/>
      </rPr>
      <t>Precision Tower 3630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 (up to 4 Cores)</t>
    </r>
    <r>
      <rPr>
        <sz val="9"/>
        <color theme="1"/>
        <rFont val="Roboto"/>
      </rPr>
      <t xml:space="preserve">, Intel Xeon </t>
    </r>
    <r>
      <rPr>
        <b/>
        <sz val="9"/>
        <color rgb="FFFF0000"/>
        <rFont val="Roboto"/>
      </rPr>
      <t>E-2174G</t>
    </r>
    <r>
      <rPr>
        <sz val="9"/>
        <color theme="1"/>
        <rFont val="Roboto"/>
      </rPr>
      <t xml:space="preserve">, 4 Core HT, 8MB Cache, 3.8Ghz, 4.7GHz Turbo, </t>
    </r>
    <r>
      <rPr>
        <b/>
        <sz val="9"/>
        <color rgb="FFFF0000"/>
        <rFont val="Roboto"/>
      </rPr>
      <t xml:space="preserve">16GB </t>
    </r>
    <r>
      <rPr>
        <sz val="9"/>
        <rFont val="Roboto"/>
      </rPr>
      <t>2X8GB DDR4 2666MHz UDIMM Non-ECC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M.2 </t>
    </r>
    <r>
      <rPr>
        <b/>
        <sz val="9"/>
        <color rgb="FFFF0000"/>
        <rFont val="Roboto"/>
      </rPr>
      <t>256GB</t>
    </r>
    <r>
      <rPr>
        <sz val="9"/>
        <rFont val="Roboto"/>
      </rPr>
      <t xml:space="preserve"> PCIe NVMe Class 40 Solid State Drive + 2.5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  <r>
      <rPr>
        <sz val="9"/>
        <color theme="1"/>
        <rFont val="Roboto"/>
      </rPr>
      <t xml:space="preserve"> , </t>
    </r>
    <r>
      <rPr>
        <b/>
        <sz val="9"/>
        <color rgb="FFFF0000"/>
        <rFont val="Roboto"/>
      </rPr>
      <t>Intel Integrated Graphic</t>
    </r>
    <r>
      <rPr>
        <sz val="9"/>
        <rFont val="Roboto"/>
      </rPr>
      <t>s</t>
    </r>
  </si>
  <si>
    <t>T3630-2174G-VPN-210-AOZN</t>
  </si>
  <si>
    <r>
      <rPr>
        <b/>
        <sz val="9"/>
        <color rgb="FFFF0000"/>
        <rFont val="Roboto"/>
      </rPr>
      <t>Precision Tower 3650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 for Workstations (4 Cores Plus), Intel® Core? </t>
    </r>
    <r>
      <rPr>
        <b/>
        <sz val="9"/>
        <color rgb="FFFF0000"/>
        <rFont val="Roboto"/>
      </rPr>
      <t>i7-10700K</t>
    </r>
    <r>
      <rPr>
        <sz val="9"/>
        <color theme="1"/>
        <rFont val="Roboto"/>
      </rPr>
      <t xml:space="preserve"> (8 Core, 16M cache, base 3.8GHz, up to 5.1GHz) DDR4 2933, </t>
    </r>
    <r>
      <rPr>
        <b/>
        <sz val="9"/>
        <color rgb="FFFF0000"/>
        <rFont val="Roboto"/>
      </rPr>
      <t>8GB</t>
    </r>
    <r>
      <rPr>
        <sz val="9"/>
        <color theme="1"/>
        <rFont val="Roboto"/>
      </rPr>
      <t xml:space="preserve"> (1x8GB) DDR4 UDIMM non-ECC Memory ,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3.5" HDD, </t>
    </r>
    <r>
      <rPr>
        <sz val="9"/>
        <rFont val="Roboto"/>
      </rPr>
      <t xml:space="preserve">Intel </t>
    </r>
    <r>
      <rPr>
        <b/>
        <sz val="9"/>
        <color rgb="FFFF0000"/>
        <rFont val="Roboto"/>
      </rPr>
      <t>Integrated Graphics</t>
    </r>
  </si>
  <si>
    <t>T3650W-I7-VPN-210-AYSV</t>
  </si>
  <si>
    <r>
      <rPr>
        <b/>
        <sz val="9"/>
        <color rgb="FFFF0000"/>
        <rFont val="Roboto"/>
      </rPr>
      <t>Precision Tower 3640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 for Workstations (4 Cores Plus), Intel(R) Xeon(R) </t>
    </r>
    <r>
      <rPr>
        <b/>
        <sz val="9"/>
        <color rgb="FFFF0000"/>
        <rFont val="Roboto"/>
      </rPr>
      <t>W-1270P</t>
    </r>
    <r>
      <rPr>
        <sz val="9"/>
        <color theme="1"/>
        <rFont val="Roboto"/>
      </rPr>
      <t xml:space="preserve"> (8 Core, 16M cache, base 3.8GHz, up to 5.1GHz) DDR4-2933, </t>
    </r>
    <r>
      <rPr>
        <b/>
        <sz val="9"/>
        <color rgb="FFFF0000"/>
        <rFont val="Roboto"/>
      </rPr>
      <t>16GB</t>
    </r>
    <r>
      <rPr>
        <sz val="9"/>
        <rFont val="Roboto"/>
      </rPr>
      <t>, 2x8GB, DDR4 UDIMM non-ECC memory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 xml:space="preserve">7200rpm SATA 3.5" HDD 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Intel </t>
    </r>
    <r>
      <rPr>
        <b/>
        <sz val="9"/>
        <color rgb="FFFF0000"/>
        <rFont val="Roboto"/>
      </rPr>
      <t>Integrated Graphics</t>
    </r>
  </si>
  <si>
    <t>T3640W-1270-VPN-XCTOP3640MTEMEA</t>
  </si>
  <si>
    <r>
      <rPr>
        <b/>
        <sz val="9"/>
        <color rgb="FFFF0000"/>
        <rFont val="Roboto"/>
      </rPr>
      <t>Precision Tower 3650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 xml:space="preserve">Windows 10 Pro </t>
    </r>
    <r>
      <rPr>
        <sz val="9"/>
        <rFont val="Roboto"/>
      </rPr>
      <t>for Workstations (6 Cores) Multi - English</t>
    </r>
    <r>
      <rPr>
        <sz val="9"/>
        <color theme="1"/>
        <rFont val="Roboto"/>
      </rPr>
      <t xml:space="preserve">, Intel Xeon </t>
    </r>
    <r>
      <rPr>
        <b/>
        <sz val="9"/>
        <color rgb="FFFF0000"/>
        <rFont val="Roboto"/>
      </rPr>
      <t>W-1250</t>
    </r>
    <r>
      <rPr>
        <sz val="9"/>
        <color theme="1"/>
        <rFont val="Roboto"/>
      </rPr>
      <t xml:space="preserve"> (6 Core, 12M cache, base 3.3GHz, up to 4.7GHz) DDR4-2666,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(1x8GB) DDR4 UDIMM non-ECC Memory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1TB </t>
    </r>
    <r>
      <rPr>
        <sz val="9"/>
        <rFont val="Roboto"/>
      </rPr>
      <t>7200rpm SATA 3.5" HDD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Intel </t>
    </r>
    <r>
      <rPr>
        <b/>
        <sz val="9"/>
        <color rgb="FFFF0000"/>
        <rFont val="Roboto"/>
      </rPr>
      <t>Integrated Graphics</t>
    </r>
  </si>
  <si>
    <t>3650T-1250-VPN-210-AYSV</t>
  </si>
  <si>
    <r>
      <rPr>
        <b/>
        <sz val="9"/>
        <color rgb="FFFF0000"/>
        <rFont val="Roboto"/>
      </rPr>
      <t>Precision Tower 3640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</t>
    </r>
    <r>
      <rPr>
        <sz val="9"/>
        <color theme="1"/>
        <rFont val="Roboto"/>
      </rPr>
      <t xml:space="preserve"> for Workstations (4 Cores Plus), Intel Xeon </t>
    </r>
    <r>
      <rPr>
        <b/>
        <sz val="9"/>
        <color rgb="FFFF0000"/>
        <rFont val="Roboto"/>
      </rPr>
      <t>W-1250</t>
    </r>
    <r>
      <rPr>
        <sz val="9"/>
        <color theme="1"/>
        <rFont val="Roboto"/>
      </rPr>
      <t xml:space="preserve"> (6 Core, 12M cache, base 3.3GHz, up to 4.7GHz) DDR4-2666,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1X8GB DDR4 2666MHz or 2933MHz (2933MHz requires Intel Core i7 or above) UDIMM Non-ECC Memory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3.5" HDD</t>
    </r>
    <r>
      <rPr>
        <sz val="9"/>
        <color theme="1"/>
        <rFont val="Roboto"/>
      </rPr>
      <t xml:space="preserve"> , </t>
    </r>
    <r>
      <rPr>
        <sz val="9"/>
        <rFont val="Roboto"/>
      </rPr>
      <t xml:space="preserve">Intel </t>
    </r>
    <r>
      <rPr>
        <b/>
        <sz val="9"/>
        <color rgb="FFFF0000"/>
        <rFont val="Roboto"/>
      </rPr>
      <t>Integrated Graphics</t>
    </r>
  </si>
  <si>
    <t>T3640-W-VPN-XCTOP3640MTEMEA</t>
  </si>
  <si>
    <t>Precision T3640, T3650 Workstation</t>
  </si>
  <si>
    <t>PRECISION WORKSTATIONS</t>
  </si>
  <si>
    <r>
      <rPr>
        <b/>
        <sz val="9"/>
        <color rgb="FFFF0000"/>
        <rFont val="Roboto"/>
      </rPr>
      <t>OptiPlex 7490 AIO</t>
    </r>
    <r>
      <rPr>
        <sz val="9"/>
        <color theme="1"/>
        <rFont val="Roboto"/>
      </rPr>
      <t>-</t>
    </r>
    <r>
      <rPr>
        <sz val="9"/>
        <rFont val="Roboto"/>
      </rPr>
      <t xml:space="preserve">7490 AIO 23.8" FHD 1920x1080 WVA </t>
    </r>
    <r>
      <rPr>
        <b/>
        <sz val="9"/>
        <color rgb="FFFF0000"/>
        <rFont val="Roboto"/>
      </rPr>
      <t>Touch</t>
    </r>
    <r>
      <rPr>
        <sz val="9"/>
        <rFont val="Roboto"/>
      </rPr>
      <t xml:space="preserve"> Anti-Glare,IR Camera, Integrated Graphics, Bronze 160w PSU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Intel(R) Core(TM) </t>
    </r>
    <r>
      <rPr>
        <b/>
        <sz val="9"/>
        <color rgb="FFFF0000"/>
        <rFont val="Roboto"/>
      </rPr>
      <t xml:space="preserve">i7-10700 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(1x8GB) DDR4 non-ECC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2.5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</si>
  <si>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7490W-I7-VPN-210-AYVV</t>
  </si>
  <si>
    <r>
      <rPr>
        <b/>
        <sz val="9"/>
        <color rgb="FFFF0000"/>
        <rFont val="Roboto"/>
      </rPr>
      <t>OptiPlex 7490 AIO</t>
    </r>
    <r>
      <rPr>
        <sz val="9"/>
        <color theme="1"/>
        <rFont val="Roboto"/>
      </rPr>
      <t>-</t>
    </r>
    <r>
      <rPr>
        <sz val="9"/>
        <rFont val="Roboto"/>
      </rPr>
      <t xml:space="preserve">7490 AIO 23.8" FHD 1920x1080 WVA </t>
    </r>
    <r>
      <rPr>
        <b/>
        <sz val="9"/>
        <color rgb="FFFF0000"/>
        <rFont val="Roboto"/>
      </rPr>
      <t>Touch</t>
    </r>
    <r>
      <rPr>
        <sz val="9"/>
        <rFont val="Roboto"/>
      </rPr>
      <t xml:space="preserve"> Anti-Glare,IR Camera, Integrated Graphics, Bronze 160w PSU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Intel(R) Core(TM) </t>
    </r>
    <r>
      <rPr>
        <b/>
        <sz val="9"/>
        <color rgb="FFFF0000"/>
        <rFont val="Roboto"/>
      </rPr>
      <t>i5-10505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(1x8GB) DDR4 non-ECC Memory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2.5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</si>
  <si>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7490W-I5-VPN-210-AYVV</t>
  </si>
  <si>
    <r>
      <rPr>
        <b/>
        <sz val="9"/>
        <color rgb="FFFF0000"/>
        <rFont val="Roboto"/>
      </rPr>
      <t>OptiPlex 7440 AIO</t>
    </r>
    <r>
      <rPr>
        <sz val="9"/>
        <color theme="1"/>
        <rFont val="Roboto"/>
      </rPr>
      <t xml:space="preserve">-7440 AIO 23.8, FHD </t>
    </r>
    <r>
      <rPr>
        <b/>
        <sz val="9"/>
        <color rgb="FFFF0000"/>
        <rFont val="Roboto"/>
      </rPr>
      <t>Touch</t>
    </r>
    <r>
      <rPr>
        <sz val="9"/>
        <color theme="1"/>
        <rFont val="Roboto"/>
      </rPr>
      <t xml:space="preserve"> with Camera, </t>
    </r>
    <r>
      <rPr>
        <b/>
        <sz val="9"/>
        <color rgb="FFFF0000"/>
        <rFont val="Roboto"/>
      </rPr>
      <t>AMD Radeon R7 A370 2GB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Platinum PSU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7 Pro (64Bit Windows 10 License, Media) English</t>
    </r>
    <r>
      <rPr>
        <sz val="9"/>
        <color theme="1"/>
        <rFont val="Roboto"/>
      </rPr>
      <t xml:space="preserve">,Intel Core </t>
    </r>
    <r>
      <rPr>
        <b/>
        <sz val="9"/>
        <color rgb="FFFF0000"/>
        <rFont val="Roboto"/>
      </rPr>
      <t>i7-6700</t>
    </r>
    <r>
      <rPr>
        <sz val="9"/>
        <color theme="1"/>
        <rFont val="Roboto"/>
      </rPr>
      <t xml:space="preserve"> (QC/8MB/8T/3.4GHz/65W); </t>
    </r>
    <r>
      <rPr>
        <b/>
        <sz val="9"/>
        <color rgb="FFFF0000"/>
        <rFont val="Roboto"/>
      </rPr>
      <t xml:space="preserve">8GB </t>
    </r>
    <r>
      <rPr>
        <sz val="9"/>
        <rFont val="Roboto"/>
      </rPr>
      <t>(1x8G) 2133MHz DDR4 Memory</t>
    </r>
    <r>
      <rPr>
        <sz val="9"/>
        <color theme="1"/>
        <rFont val="Roboto"/>
      </rPr>
      <t>,</t>
    </r>
    <r>
      <rPr>
        <sz val="9"/>
        <rFont val="Roboto"/>
      </rPr>
      <t xml:space="preserve"> 2.5 inch </t>
    </r>
    <r>
      <rPr>
        <b/>
        <sz val="9"/>
        <color rgb="FFFF0000"/>
        <rFont val="Roboto"/>
      </rPr>
      <t>500GB</t>
    </r>
    <r>
      <rPr>
        <sz val="9"/>
        <rFont val="Roboto"/>
      </rPr>
      <t xml:space="preserve"> 7200rpm Hard Disk Drive</t>
    </r>
    <r>
      <rPr>
        <sz val="9"/>
        <color theme="1"/>
        <rFont val="Roboto"/>
      </rPr>
      <t xml:space="preserve">, DVD+/-RW, </t>
    </r>
  </si>
  <si>
    <t>210-AFLX-2</t>
  </si>
  <si>
    <t>3Y Basic Onsite to 5Y ProSpt</t>
  </si>
  <si>
    <t>890-BLNY</t>
  </si>
  <si>
    <t>890-BLNV</t>
  </si>
  <si>
    <t>OptiPlex AIO Models 7xxx</t>
  </si>
  <si>
    <r>
      <rPr>
        <b/>
        <sz val="9"/>
        <color rgb="FFFF0000"/>
        <rFont val="Roboto"/>
      </rPr>
      <t>OptiPlex 7090 SFF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 , Intel(R) Core(TM)Core</t>
    </r>
    <r>
      <rPr>
        <b/>
        <sz val="9"/>
        <color rgb="FFFF0000"/>
        <rFont val="Roboto"/>
      </rPr>
      <t xml:space="preserve"> i7-10700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4GB</t>
    </r>
    <r>
      <rPr>
        <sz val="9"/>
        <color theme="1"/>
        <rFont val="Roboto"/>
      </rPr>
      <t xml:space="preserve"> (1x4GB) DDR4 non-ECC Memory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 </t>
    </r>
  </si>
  <si>
    <t>7090W-I7-VPN-210-AYVL</t>
  </si>
  <si>
    <r>
      <rPr>
        <b/>
        <sz val="9"/>
        <color rgb="FFFF0000"/>
        <rFont val="Roboto"/>
      </rPr>
      <t>OptiPlex 7090 SFF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>, Intel(R) Core(TM)Core</t>
    </r>
    <r>
      <rPr>
        <b/>
        <sz val="9"/>
        <color rgb="FFFF0000"/>
        <rFont val="Roboto"/>
      </rPr>
      <t xml:space="preserve"> i7-10700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 (1x8GB) DDR4 non-ECC Memory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 </t>
    </r>
  </si>
  <si>
    <t>7090N-I7-VPN-210-AYVL</t>
  </si>
  <si>
    <r>
      <rPr>
        <b/>
        <sz val="9"/>
        <color rgb="FFFF0000"/>
        <rFont val="Roboto"/>
      </rPr>
      <t>OptiPlex 7090 SFF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 Core </t>
    </r>
    <r>
      <rPr>
        <b/>
        <sz val="9"/>
        <color rgb="FFFF0000"/>
        <rFont val="Roboto"/>
      </rPr>
      <t>i5-10500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 </t>
    </r>
  </si>
  <si>
    <t>7090W-I5-VPN-210-AYVL</t>
  </si>
  <si>
    <r>
      <rPr>
        <b/>
        <sz val="9"/>
        <color rgb="FFFF0000"/>
        <rFont val="Roboto"/>
      </rPr>
      <t>OptiPlex 7090 SFF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Ubuntu Linux 20.04</t>
    </r>
    <r>
      <rPr>
        <sz val="9"/>
        <color theme="1"/>
        <rFont val="Roboto"/>
      </rPr>
      <t xml:space="preserve">, Intel Core </t>
    </r>
    <r>
      <rPr>
        <b/>
        <sz val="9"/>
        <color rgb="FFFF0000"/>
        <rFont val="Roboto"/>
      </rPr>
      <t>i5-10500</t>
    </r>
    <r>
      <rPr>
        <sz val="9"/>
        <color theme="1"/>
        <rFont val="Roboto"/>
      </rPr>
      <t xml:space="preserve">; </t>
    </r>
    <r>
      <rPr>
        <b/>
        <sz val="9"/>
        <color rgb="FFFF0000"/>
        <rFont val="Roboto"/>
      </rPr>
      <t>8GB</t>
    </r>
    <r>
      <rPr>
        <sz val="9"/>
        <rFont val="Roboto"/>
      </rPr>
      <t xml:space="preserve"> (1x8GB) DDR4 non-ECC Memory</t>
    </r>
    <r>
      <rPr>
        <b/>
        <sz val="9"/>
        <color rgb="FFFF0000"/>
        <rFont val="Roboto"/>
      </rPr>
      <t xml:space="preserve"> </t>
    </r>
    <r>
      <rPr>
        <sz val="9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 </t>
    </r>
  </si>
  <si>
    <t>7090N-I5-VPN-210-AYVL</t>
  </si>
  <si>
    <t>3 Basic Onsite Service</t>
  </si>
  <si>
    <r>
      <rPr>
        <b/>
        <sz val="9"/>
        <color rgb="FFFF0000"/>
        <rFont val="Roboto"/>
      </rPr>
      <t>OptiPlex 7070 SFF</t>
    </r>
    <r>
      <rPr>
        <sz val="9"/>
        <color theme="1"/>
        <rFont val="Roboto"/>
      </rPr>
      <t xml:space="preserve">, </t>
    </r>
    <r>
      <rPr>
        <b/>
        <sz val="9"/>
        <color rgb="FFFF0000"/>
        <rFont val="Roboto"/>
      </rPr>
      <t>Windows 10 Pro (64bit) English</t>
    </r>
    <r>
      <rPr>
        <sz val="9"/>
        <color theme="1"/>
        <rFont val="Roboto"/>
      </rPr>
      <t xml:space="preserve">, Intel® Core </t>
    </r>
    <r>
      <rPr>
        <b/>
        <sz val="9"/>
        <color rgb="FFFF0000"/>
        <rFont val="Roboto"/>
      </rPr>
      <t>i7-9700</t>
    </r>
    <r>
      <rPr>
        <sz val="9"/>
        <color theme="1"/>
        <rFont val="Roboto"/>
      </rPr>
      <t xml:space="preserve"> (8 Cores/12MB/8T/3.0GHz to 4.8GHz/65W); </t>
    </r>
    <r>
      <rPr>
        <b/>
        <sz val="9"/>
        <color rgb="FFFF0000"/>
        <rFont val="Roboto"/>
      </rPr>
      <t>8GB</t>
    </r>
    <r>
      <rPr>
        <sz val="9"/>
        <color rgb="FFFF0000"/>
        <rFont val="Roboto"/>
      </rPr>
      <t xml:space="preserve"> </t>
    </r>
    <r>
      <rPr>
        <sz val="9"/>
        <rFont val="Roboto"/>
      </rPr>
      <t xml:space="preserve">1X8GB DDR4 2666MHz UDIMM Non-ECC, 3.5"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</si>
  <si>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7070W-I7-VPN-5V7C1</t>
  </si>
  <si>
    <t>OptiPlex 7xxx SFF Models  (Linux &amp; Windows)</t>
  </si>
  <si>
    <r>
      <rPr>
        <b/>
        <sz val="9"/>
        <color rgb="FFFF0000"/>
        <rFont val="Roboto"/>
      </rPr>
      <t>OptiPlex 7090 MT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 Core </t>
    </r>
    <r>
      <rPr>
        <b/>
        <sz val="9"/>
        <color rgb="FFFF0000"/>
        <rFont val="Roboto"/>
      </rPr>
      <t>i7-11700</t>
    </r>
    <r>
      <rPr>
        <sz val="9"/>
        <color theme="1"/>
        <rFont val="Roboto"/>
      </rPr>
      <t xml:space="preserve"> (8 Cores/16MB/16T/2.5GHz to 4.9GHz/65W);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</si>
  <si>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7090W-I7-1-VPN-JT17T</t>
  </si>
  <si>
    <r>
      <rPr>
        <b/>
        <sz val="9"/>
        <color rgb="FFFF0000"/>
        <rFont val="Roboto"/>
      </rPr>
      <t>OptiPlex 7090 MT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Intel(R) Core(TM) </t>
    </r>
    <r>
      <rPr>
        <b/>
        <sz val="9"/>
        <color rgb="FFFF0000"/>
        <rFont val="Roboto"/>
      </rPr>
      <t>i7-10700</t>
    </r>
    <r>
      <rPr>
        <sz val="9"/>
        <color theme="1"/>
        <rFont val="Roboto"/>
      </rPr>
      <t xml:space="preserve"> (8 Cores/16MB/16T/2.9GHz to 4.8GHz/65W),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</si>
  <si>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7090W-I7-VPN-JT17T</t>
  </si>
  <si>
    <r>
      <rPr>
        <b/>
        <sz val="9"/>
        <color rgb="FFFF0000"/>
        <rFont val="Roboto"/>
      </rPr>
      <t>OptiPlex 7080 MT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 64bit English</t>
    </r>
    <r>
      <rPr>
        <sz val="9"/>
        <color theme="1"/>
        <rFont val="Roboto"/>
      </rPr>
      <t xml:space="preserve">, Intel(R) Core(TM) </t>
    </r>
    <r>
      <rPr>
        <b/>
        <sz val="9"/>
        <color rgb="FFFF0000"/>
        <rFont val="Roboto"/>
      </rPr>
      <t>i7-10700</t>
    </r>
    <r>
      <rPr>
        <sz val="9"/>
        <color theme="1"/>
        <rFont val="Roboto"/>
      </rPr>
      <t xml:space="preserve"> (8 Cores/16MB/16T/2.9GHz to 4.8GHz/65W), </t>
    </r>
    <r>
      <rPr>
        <b/>
        <sz val="9"/>
        <color rgb="FFFF0000"/>
        <rFont val="Roboto"/>
      </rPr>
      <t xml:space="preserve">32GB </t>
    </r>
    <r>
      <rPr>
        <sz val="9"/>
        <rFont val="Roboto"/>
      </rPr>
      <t>(1x32GB) DDR4 non-ECC Memory</t>
    </r>
    <r>
      <rPr>
        <sz val="9"/>
        <color theme="1"/>
        <rFont val="Roboto"/>
      </rPr>
      <t xml:space="preserve">,M.2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PCIe NVMe Class 40 Solid State Drive </t>
    </r>
  </si>
  <si>
    <t>C273595738-VPN-210-AVLH</t>
  </si>
  <si>
    <t>1Y Basic end user next business day</t>
  </si>
  <si>
    <r>
      <rPr>
        <b/>
        <sz val="9"/>
        <color rgb="FFFF0000"/>
        <rFont val="Roboto"/>
      </rPr>
      <t>OptiPlex 7060 MT</t>
    </r>
    <r>
      <rPr>
        <sz val="9"/>
        <color theme="1"/>
        <rFont val="Roboto"/>
      </rPr>
      <t xml:space="preserve"> -</t>
    </r>
    <r>
      <rPr>
        <b/>
        <sz val="9"/>
        <color rgb="FFFF0000"/>
        <rFont val="Roboto"/>
      </rPr>
      <t>Windows 10 Pro (64bit)</t>
    </r>
    <r>
      <rPr>
        <sz val="9"/>
        <color theme="1"/>
        <rFont val="Roboto"/>
      </rPr>
      <t xml:space="preserve">, Intel Core </t>
    </r>
    <r>
      <rPr>
        <b/>
        <sz val="9"/>
        <color rgb="FFFF0000"/>
        <rFont val="Roboto"/>
      </rPr>
      <t>i7-8700</t>
    </r>
    <r>
      <rPr>
        <sz val="9"/>
        <color theme="1"/>
        <rFont val="Roboto"/>
      </rPr>
      <t xml:space="preserve"> (6 Cores/12MB/12T/up to 4.6GHz/65W);</t>
    </r>
    <r>
      <rPr>
        <b/>
        <sz val="9"/>
        <color rgb="FFFF0000"/>
        <rFont val="Roboto"/>
      </rPr>
      <t xml:space="preserve"> 4GB</t>
    </r>
    <r>
      <rPr>
        <sz val="9"/>
        <rFont val="Roboto"/>
      </rPr>
      <t xml:space="preserve"> 1X4GB DDR4 2666MHz UDIMM Non-ECC</t>
    </r>
    <r>
      <rPr>
        <sz val="9"/>
        <color theme="1"/>
        <rFont val="Roboto"/>
      </rPr>
      <t xml:space="preserve">, </t>
    </r>
    <r>
      <rPr>
        <sz val="9"/>
        <rFont val="Roboto"/>
      </rPr>
      <t xml:space="preserve">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  <r>
      <rPr>
        <sz val="9"/>
        <color theme="1"/>
        <rFont val="Roboto"/>
      </rPr>
      <t xml:space="preserve"> (N028O7060MT)</t>
    </r>
  </si>
  <si>
    <t>7060W-I7-VPN-9P6DT</t>
  </si>
  <si>
    <r>
      <rPr>
        <b/>
        <sz val="9"/>
        <color rgb="FFFF0000"/>
        <rFont val="Roboto"/>
      </rPr>
      <t>OptiPlex 7090 MT</t>
    </r>
    <r>
      <rPr>
        <sz val="9"/>
        <color theme="1"/>
        <rFont val="Roboto"/>
      </rPr>
      <t xml:space="preserve"> -Ubuntu </t>
    </r>
    <r>
      <rPr>
        <b/>
        <sz val="9"/>
        <color rgb="FFFF0000"/>
        <rFont val="Roboto"/>
      </rPr>
      <t>Linux</t>
    </r>
    <r>
      <rPr>
        <sz val="9"/>
        <color theme="1"/>
        <rFont val="Roboto"/>
      </rPr>
      <t xml:space="preserve"> 20.04, Intel Core </t>
    </r>
    <r>
      <rPr>
        <b/>
        <sz val="9"/>
        <color rgb="FFFF0000"/>
        <rFont val="Roboto"/>
      </rPr>
      <t>i7-11700</t>
    </r>
    <r>
      <rPr>
        <sz val="9"/>
        <color theme="1"/>
        <rFont val="Roboto"/>
      </rPr>
      <t xml:space="preserve"> (8 Cores/16MB/16T/2.5GHz to 4.9GHz/65W);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</si>
  <si>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7090N-I7-1PS-VPN-30HK9</t>
  </si>
  <si>
    <r>
      <rPr>
        <b/>
        <sz val="9"/>
        <color rgb="FFFF0000"/>
        <rFont val="Roboto"/>
      </rPr>
      <t>OptiPlex 7090 MT</t>
    </r>
    <r>
      <rPr>
        <sz val="9"/>
        <color theme="1"/>
        <rFont val="Roboto"/>
      </rPr>
      <t xml:space="preserve"> -Ubuntu </t>
    </r>
    <r>
      <rPr>
        <b/>
        <sz val="9"/>
        <color rgb="FFFF0000"/>
        <rFont val="Roboto"/>
      </rPr>
      <t>Linux</t>
    </r>
    <r>
      <rPr>
        <sz val="9"/>
        <color theme="1"/>
        <rFont val="Roboto"/>
      </rPr>
      <t xml:space="preserve"> 20.04, Intel(R) Core(TM) </t>
    </r>
    <r>
      <rPr>
        <b/>
        <sz val="9"/>
        <color rgb="FFFF0000"/>
        <rFont val="Roboto"/>
      </rPr>
      <t>i7-10700</t>
    </r>
    <r>
      <rPr>
        <sz val="9"/>
        <color theme="1"/>
        <rFont val="Roboto"/>
      </rPr>
      <t xml:space="preserve"> (8 Cores/16MB/16T/2.9GHz to
4.8GHz/65W),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</si>
  <si>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7090N-I7-VPN-JT17T</t>
  </si>
  <si>
    <r>
      <rPr>
        <b/>
        <sz val="9"/>
        <color rgb="FFFF0000"/>
        <rFont val="Roboto"/>
      </rPr>
      <t>OptiPlex 7080 MT</t>
    </r>
    <r>
      <rPr>
        <sz val="9"/>
        <color theme="1"/>
        <rFont val="Roboto"/>
      </rPr>
      <t xml:space="preserve"> -Ubuntu </t>
    </r>
    <r>
      <rPr>
        <b/>
        <sz val="9"/>
        <color rgb="FFFF0000"/>
        <rFont val="Roboto"/>
      </rPr>
      <t>Linux</t>
    </r>
    <r>
      <rPr>
        <sz val="9"/>
        <color theme="1"/>
        <rFont val="Roboto"/>
      </rPr>
      <t xml:space="preserve"> 18.04, Intel(R) Core(TM) </t>
    </r>
    <r>
      <rPr>
        <b/>
        <sz val="9"/>
        <color rgb="FFFF0000"/>
        <rFont val="Roboto"/>
      </rPr>
      <t>i7-10700</t>
    </r>
    <r>
      <rPr>
        <sz val="9"/>
        <color theme="1"/>
        <rFont val="Roboto"/>
      </rPr>
      <t xml:space="preserve"> (8 Cores/16MB/16T/2.9GHz to
4.8GHz/65W),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</si>
  <si>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7080N-I7-1YPS-VPN-N005O7080MT</t>
  </si>
  <si>
    <r>
      <rPr>
        <b/>
        <sz val="9"/>
        <color rgb="FFFF0000"/>
        <rFont val="Roboto"/>
      </rPr>
      <t>OptiPlex 7090 MT</t>
    </r>
    <r>
      <rPr>
        <sz val="9"/>
        <color theme="1"/>
        <rFont val="Roboto"/>
      </rPr>
      <t xml:space="preserve"> -Ubuntu </t>
    </r>
    <r>
      <rPr>
        <b/>
        <sz val="9"/>
        <color rgb="FFFF0000"/>
        <rFont val="Roboto"/>
      </rPr>
      <t>Linux</t>
    </r>
    <r>
      <rPr>
        <sz val="9"/>
        <color theme="1"/>
        <rFont val="Roboto"/>
      </rPr>
      <t xml:space="preserve"> 20.04, Intel Core </t>
    </r>
    <r>
      <rPr>
        <b/>
        <sz val="9"/>
        <color rgb="FFFF0000"/>
        <rFont val="Roboto"/>
      </rPr>
      <t>i5-10505</t>
    </r>
    <r>
      <rPr>
        <sz val="9"/>
        <color theme="1"/>
        <rFont val="Roboto"/>
      </rPr>
      <t xml:space="preserve"> (6 Cores/12MB/12T/3.2GHz to 4.6GHz/65W); supports Windows 10/Linux,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</si>
  <si>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7090N-I5-VPN-JT17T</t>
  </si>
  <si>
    <r>
      <rPr>
        <b/>
        <sz val="9"/>
        <color rgb="FFFF0000"/>
        <rFont val="Roboto"/>
      </rPr>
      <t>OptiPlex 7080 MT</t>
    </r>
    <r>
      <rPr>
        <sz val="9"/>
        <color theme="1"/>
        <rFont val="Roboto"/>
      </rPr>
      <t xml:space="preserve"> -Ubuntu </t>
    </r>
    <r>
      <rPr>
        <b/>
        <sz val="9"/>
        <color rgb="FFFF0000"/>
        <rFont val="Roboto"/>
      </rPr>
      <t>Linux</t>
    </r>
    <r>
      <rPr>
        <sz val="9"/>
        <color theme="1"/>
        <rFont val="Roboto"/>
      </rPr>
      <t xml:space="preserve"> 18.04, Intel(R) Core(TM) </t>
    </r>
    <r>
      <rPr>
        <b/>
        <sz val="9"/>
        <color rgb="FFFF0000"/>
        <rFont val="Roboto"/>
      </rPr>
      <t>i5-10500</t>
    </r>
    <r>
      <rPr>
        <sz val="9"/>
        <color theme="1"/>
        <rFont val="Roboto"/>
      </rPr>
      <t xml:space="preserve"> (6 Cores/12MB/12T/3.1GHz to
4.5GHz/65W), </t>
    </r>
    <r>
      <rPr>
        <b/>
        <sz val="9"/>
        <color rgb="FFFF0000"/>
        <rFont val="Roboto"/>
      </rPr>
      <t xml:space="preserve">4GB </t>
    </r>
    <r>
      <rPr>
        <sz val="9"/>
        <rFont val="Roboto"/>
      </rPr>
      <t>(1x4GB) DDR4 non-ECC Memory</t>
    </r>
    <r>
      <rPr>
        <sz val="9"/>
        <color theme="1"/>
        <rFont val="Roboto"/>
      </rPr>
      <t xml:space="preserve">, 3.5 inch </t>
    </r>
    <r>
      <rPr>
        <b/>
        <sz val="9"/>
        <color rgb="FFFF0000"/>
        <rFont val="Roboto"/>
      </rPr>
      <t>1TB</t>
    </r>
    <r>
      <rPr>
        <sz val="9"/>
        <color theme="1"/>
        <rFont val="Roboto"/>
      </rPr>
      <t xml:space="preserve"> 7200rpm SATA Hard Disk Drive</t>
    </r>
  </si>
  <si>
    <t>7080N-I5-1PS-VPN-N001O7080MT</t>
  </si>
  <si>
    <t>890-BMYM</t>
  </si>
  <si>
    <t>1Y Basic Onsite to 3Y Basic Onsite</t>
  </si>
  <si>
    <t>890-BMLC</t>
  </si>
  <si>
    <t>OptiPlex 7xxx Models</t>
  </si>
  <si>
    <r>
      <rPr>
        <b/>
        <sz val="9"/>
        <color rgb="FFFF0000"/>
        <rFont val="Roboto"/>
      </rPr>
      <t>OptiPlex 3090 MT</t>
    </r>
    <r>
      <rPr>
        <sz val="9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rFont val="Roboto"/>
      </rPr>
      <t xml:space="preserve">; Intel Core </t>
    </r>
    <r>
      <rPr>
        <b/>
        <sz val="9"/>
        <color rgb="FFFF0000"/>
        <rFont val="Roboto"/>
      </rPr>
      <t xml:space="preserve">i5-10505; 4GB </t>
    </r>
    <r>
      <rPr>
        <sz val="9"/>
        <rFont val="Roboto"/>
      </rPr>
      <t xml:space="preserve">(1x4GB) DDR4 non-ECC Memory,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</si>
  <si>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3090N-I5-VPN-YNG80</t>
  </si>
  <si>
    <r>
      <rPr>
        <b/>
        <sz val="9"/>
        <color rgb="FFFF0000"/>
        <rFont val="Roboto"/>
      </rPr>
      <t>OptiPlex 3080 MT</t>
    </r>
    <r>
      <rPr>
        <sz val="9"/>
        <rFont val="Roboto"/>
      </rPr>
      <t xml:space="preserve"> -</t>
    </r>
    <r>
      <rPr>
        <b/>
        <sz val="9"/>
        <color rgb="FFFF0000"/>
        <rFont val="Roboto"/>
      </rPr>
      <t>Ubuntu Linux 18.04</t>
    </r>
    <r>
      <rPr>
        <sz val="9"/>
        <rFont val="Roboto"/>
      </rPr>
      <t>, Intel(R) Core(TM)</t>
    </r>
    <r>
      <rPr>
        <b/>
        <sz val="9"/>
        <color rgb="FFFF0000"/>
        <rFont val="Roboto"/>
      </rPr>
      <t xml:space="preserve"> i5-10505</t>
    </r>
    <r>
      <rPr>
        <sz val="9"/>
        <rFont val="Roboto"/>
      </rPr>
      <t>,</t>
    </r>
    <r>
      <rPr>
        <b/>
        <sz val="9"/>
        <color rgb="FFFF0000"/>
        <rFont val="Roboto"/>
      </rPr>
      <t>4GB</t>
    </r>
    <r>
      <rPr>
        <sz val="9"/>
        <rFont val="Roboto"/>
      </rPr>
      <t xml:space="preserve"> (1x4GB) DDR4 non-ECC Memory,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</si>
  <si>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3080N-I5-VPN-KCRHD</t>
  </si>
  <si>
    <r>
      <rPr>
        <b/>
        <sz val="9"/>
        <color rgb="FFFF0000"/>
        <rFont val="Roboto"/>
      </rPr>
      <t>OptiPlex 3090 MT</t>
    </r>
    <r>
      <rPr>
        <sz val="9"/>
        <rFont val="Roboto"/>
      </rPr>
      <t xml:space="preserve"> - </t>
    </r>
    <r>
      <rPr>
        <b/>
        <sz val="9"/>
        <color rgb="FFFF0000"/>
        <rFont val="Roboto"/>
      </rPr>
      <t>Ubuntu Linux 20.04</t>
    </r>
    <r>
      <rPr>
        <sz val="9"/>
        <rFont val="Roboto"/>
      </rPr>
      <t>; Intel i3-10105</t>
    </r>
    <r>
      <rPr>
        <b/>
        <sz val="9"/>
        <color rgb="FFFF0000"/>
        <rFont val="Roboto"/>
      </rPr>
      <t xml:space="preserve">; 4GB </t>
    </r>
    <r>
      <rPr>
        <sz val="9"/>
        <rFont val="Roboto"/>
      </rPr>
      <t xml:space="preserve">(1x4GB) DDR4 non-ECC Memory,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</si>
  <si>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3090N-I3-VPN-YNG80</t>
  </si>
  <si>
    <r>
      <rPr>
        <b/>
        <sz val="9"/>
        <color rgb="FFFF0000"/>
        <rFont val="Roboto"/>
      </rPr>
      <t>OptiPlex 3080 MT</t>
    </r>
    <r>
      <rPr>
        <sz val="9"/>
        <rFont val="Roboto"/>
      </rPr>
      <t xml:space="preserve"> -</t>
    </r>
    <r>
      <rPr>
        <b/>
        <sz val="9"/>
        <color rgb="FFFF0000"/>
        <rFont val="Roboto"/>
      </rPr>
      <t>Ubuntu Linux 18.04</t>
    </r>
    <r>
      <rPr>
        <sz val="9"/>
        <rFont val="Roboto"/>
      </rPr>
      <t xml:space="preserve">, Intel(R) Core(TM) </t>
    </r>
    <r>
      <rPr>
        <b/>
        <sz val="9"/>
        <color rgb="FFFF0000"/>
        <rFont val="Roboto"/>
      </rPr>
      <t>i3-10105</t>
    </r>
    <r>
      <rPr>
        <sz val="9"/>
        <rFont val="Roboto"/>
      </rPr>
      <t>,</t>
    </r>
    <r>
      <rPr>
        <b/>
        <sz val="9"/>
        <color rgb="FFFF0000"/>
        <rFont val="Roboto"/>
      </rPr>
      <t>4GB</t>
    </r>
    <r>
      <rPr>
        <sz val="9"/>
        <rFont val="Roboto"/>
      </rPr>
      <t xml:space="preserve"> (1x4GB) DDR4 non-ECC Memory, 3.5 inch </t>
    </r>
    <r>
      <rPr>
        <b/>
        <sz val="9"/>
        <color rgb="FFFF0000"/>
        <rFont val="Roboto"/>
      </rPr>
      <t>1TB</t>
    </r>
    <r>
      <rPr>
        <sz val="9"/>
        <rFont val="Roboto"/>
      </rPr>
      <t xml:space="preserve"> 7200rpm SATA Hard Disk Drive</t>
    </r>
  </si>
  <si>
    <t>3080N-I3-1YPS-VPN-KCRHD</t>
  </si>
  <si>
    <t>890-BMYC</t>
  </si>
  <si>
    <t>890-BKLD</t>
  </si>
  <si>
    <t>OptiPlex 3xxx Models</t>
  </si>
  <si>
    <t>OPTIPLEX DESKTOPS</t>
  </si>
  <si>
    <t>Surface Pro X (LTE)</t>
  </si>
  <si>
    <t>JQG-00006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</si>
  <si>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1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8GB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128GB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SQ1™ Adreno™ </t>
    </r>
    <r>
      <rPr>
        <b/>
        <sz val="9"/>
        <color rgb="FF0070C0"/>
        <rFont val="Roboto"/>
      </rPr>
      <t>685 GPU</t>
    </r>
    <r>
      <rPr>
        <sz val="9"/>
        <color theme="1"/>
        <rFont val="Roboto"/>
      </rPr>
      <t xml:space="preserve"> , Windows 10 Pro, 1-year limited hardware warranty)</t>
    </r>
  </si>
  <si>
    <t>SrfcProX E/8/128 LTE COMM SC Arabic BH/KW/OM/QA/SA/AE Hdwr Commercial Black</t>
  </si>
  <si>
    <t>KHL-00006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</si>
  <si>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1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8GB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256GB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SQ1™ Adreno™ </t>
    </r>
    <r>
      <rPr>
        <b/>
        <sz val="9"/>
        <color rgb="FF0070C0"/>
        <rFont val="Roboto"/>
      </rPr>
      <t>685 GPU</t>
    </r>
    <r>
      <rPr>
        <sz val="9"/>
        <color theme="1"/>
        <rFont val="Roboto"/>
      </rPr>
      <t xml:space="preserve"> , Windows 10 Pro, 1-year limited hardware warranty)</t>
    </r>
  </si>
  <si>
    <t>SrfcProX E/8/256 LTE COMM SC Arabic BH/KW/OM/QA/SA/AE Hdwr Commercial Black</t>
  </si>
  <si>
    <t>QGM-00006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</si>
  <si>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1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256GB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SQ1™ Adreno™ </t>
    </r>
    <r>
      <rPr>
        <b/>
        <sz val="9"/>
        <color rgb="FF0070C0"/>
        <rFont val="Roboto"/>
      </rPr>
      <t>685 GPU</t>
    </r>
    <r>
      <rPr>
        <sz val="9"/>
        <color theme="1"/>
        <rFont val="Roboto"/>
      </rPr>
      <t xml:space="preserve"> , Windows 10 Pro, 1-year limited hardware warranty)</t>
    </r>
  </si>
  <si>
    <t>SrfcProX E/16/256 LTECOMM SC Arabic BH/KW/OM/QA/SA/AE Hdwr Commercial Black</t>
  </si>
  <si>
    <t>QJY-00005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</si>
  <si>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1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512GB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SQ1™ Adreno™ </t>
    </r>
    <r>
      <rPr>
        <b/>
        <sz val="9"/>
        <color rgb="FF0070C0"/>
        <rFont val="Roboto"/>
      </rPr>
      <t>685 GPU</t>
    </r>
    <r>
      <rPr>
        <sz val="9"/>
        <color theme="1"/>
        <rFont val="Roboto"/>
      </rPr>
      <t xml:space="preserve"> , Windows 10 Pro, 1-year limited hardware warranty)</t>
    </r>
  </si>
  <si>
    <t>SrfcProX E/16/512 LTECOMM SC Arabic BH/KW/OM/QA/SA/AE Hdwr Commercial Black</t>
  </si>
  <si>
    <t>1WX-00005</t>
  </si>
  <si>
    <r>
      <rPr>
        <b/>
        <sz val="9"/>
        <color rgb="FFC00000"/>
        <rFont val="Roboto"/>
      </rPr>
      <t>Microsoft Surface Pro X for Business (LTE) Portable (2-in-1) Platinum: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2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256GB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SQ2™ Adreno™ </t>
    </r>
    <r>
      <rPr>
        <b/>
        <sz val="9"/>
        <color rgb="FF0070C0"/>
        <rFont val="Roboto"/>
      </rPr>
      <t>690 GPU</t>
    </r>
    <r>
      <rPr>
        <sz val="9"/>
        <color theme="1"/>
        <rFont val="Roboto"/>
      </rPr>
      <t xml:space="preserve"> , Windows 10 Pro, 1-year limited hardware warranty)</t>
    </r>
  </si>
  <si>
    <t>Srfc ProXSQ2/16/256LTECM SC Arabic BH/KW/OM/QA/SA/AE Hdwr Commercial Platinum</t>
  </si>
  <si>
    <t>1WX-00018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</si>
  <si>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2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256GB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SQ2™ Adreno™ </t>
    </r>
    <r>
      <rPr>
        <b/>
        <sz val="9"/>
        <color rgb="FF0070C0"/>
        <rFont val="Roboto"/>
      </rPr>
      <t>690 GPU</t>
    </r>
    <r>
      <rPr>
        <sz val="9"/>
        <color theme="1"/>
        <rFont val="Roboto"/>
      </rPr>
      <t xml:space="preserve"> , Windows 10 Pro, 1-year limited hardware warranty)</t>
    </r>
  </si>
  <si>
    <t>Srfc ProXSQ2/16/256LTECM SC Arabic BH/KW/OM/QA/SA/AE Hdwr Commercial Black</t>
  </si>
  <si>
    <t>1X7-00005</t>
  </si>
  <si>
    <r>
      <rPr>
        <b/>
        <sz val="9"/>
        <color rgb="FFC00000"/>
        <rFont val="Roboto"/>
      </rPr>
      <t>Microsoft Surface Pro X for Business (LTE) Portable (2-in-1) Platinum: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2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512GB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SQ2™ Adreno™ </t>
    </r>
    <r>
      <rPr>
        <b/>
        <sz val="9"/>
        <color rgb="FF0070C0"/>
        <rFont val="Roboto"/>
      </rPr>
      <t>690 GPU</t>
    </r>
    <r>
      <rPr>
        <sz val="9"/>
        <color theme="1"/>
        <rFont val="Roboto"/>
      </rPr>
      <t xml:space="preserve"> , Windows 10 Pro, 1-year limited hardware warranty)</t>
    </r>
  </si>
  <si>
    <t>Srfc ProXSQ2/16/512 LTECM SC Arabic BH/KW/OM/QA/SA/AE Hdwr Commercial Platinum</t>
  </si>
  <si>
    <t>1X7-00018</t>
  </si>
  <si>
    <r>
      <rPr>
        <b/>
        <sz val="9"/>
        <color rgb="FFC00000"/>
        <rFont val="Roboto"/>
      </rPr>
      <t>Microsoft Surface Pro X for Business (LTE) Portable (2-in-1) Black:</t>
    </r>
    <r>
      <rPr>
        <sz val="9"/>
        <color theme="1"/>
        <rFont val="Roboto"/>
      </rPr>
      <t xml:space="preserve">
(Microsoft </t>
    </r>
    <r>
      <rPr>
        <b/>
        <sz val="9"/>
        <color rgb="FF0070C0"/>
        <rFont val="Roboto"/>
      </rPr>
      <t>SQ® 2</t>
    </r>
    <r>
      <rPr>
        <sz val="9"/>
        <color theme="1"/>
        <rFont val="Roboto"/>
      </rPr>
      <t xml:space="preserve">, </t>
    </r>
    <r>
      <rPr>
        <b/>
        <sz val="9"/>
        <color rgb="FF0070C0"/>
        <rFont val="Roboto"/>
      </rPr>
      <t>16GB</t>
    </r>
    <r>
      <rPr>
        <sz val="9"/>
        <color theme="1"/>
        <rFont val="Roboto"/>
      </rPr>
      <t xml:space="preserve"> Memory, </t>
    </r>
    <r>
      <rPr>
        <b/>
        <sz val="9"/>
        <color rgb="FF0070C0"/>
        <rFont val="Roboto"/>
      </rPr>
      <t>512GB</t>
    </r>
    <r>
      <rPr>
        <sz val="9"/>
        <color theme="1"/>
        <rFont val="Roboto"/>
      </rPr>
      <t xml:space="preserve"> SSD, </t>
    </r>
    <r>
      <rPr>
        <b/>
        <sz val="9"/>
        <color rgb="FF0070C0"/>
        <rFont val="Roboto"/>
      </rPr>
      <t>13.0-inch Touch</t>
    </r>
    <r>
      <rPr>
        <sz val="9"/>
        <color theme="1"/>
        <rFont val="Roboto"/>
      </rPr>
      <t xml:space="preserve"> Display, </t>
    </r>
    <r>
      <rPr>
        <b/>
        <sz val="9"/>
        <color rgb="FF0070C0"/>
        <rFont val="Roboto"/>
      </rPr>
      <t>Wi-Fi + LTE</t>
    </r>
    <r>
      <rPr>
        <sz val="9"/>
        <color theme="1"/>
        <rFont val="Roboto"/>
      </rPr>
      <t xml:space="preserve">, BT, CAM, Microsoft® SQ2™ Adreno™ </t>
    </r>
    <r>
      <rPr>
        <b/>
        <sz val="9"/>
        <color rgb="FF0070C0"/>
        <rFont val="Roboto"/>
      </rPr>
      <t>690 GPU</t>
    </r>
    <r>
      <rPr>
        <sz val="9"/>
        <color theme="1"/>
        <rFont val="Roboto"/>
      </rPr>
      <t xml:space="preserve"> , Windows 10 Pro, 1-year limited hardware warranty)</t>
    </r>
  </si>
  <si>
    <t>Srfc ProXSQ2/16/512 LTECM SC Arabic BH/KW/OM/QA/SA/AE Hdwr Commercial Black</t>
  </si>
  <si>
    <t>QJV-00014</t>
  </si>
  <si>
    <t>SrfcProX Sig KB/SlmP CMBd SC Arabic UAE/Saudi Hdwr Commercial Black</t>
  </si>
  <si>
    <t>QJX-00014</t>
  </si>
  <si>
    <t>SrfcProX Keyboard COMM SC Arabic UAE/Saudi Hdwr Commercial Black</t>
  </si>
  <si>
    <t>26B-00014</t>
  </si>
  <si>
    <t>SrfcProX R SigKBSlmPCMBdl SC Arabic Qatar/Saudi/UAE Hdwr Commercial Black</t>
  </si>
  <si>
    <r>
      <rPr>
        <b/>
        <u/>
        <sz val="11"/>
        <color rgb="FF3333FF"/>
        <rFont val="Roboto"/>
      </rPr>
      <t>Microsoft Authorised Reseller in Oman</t>
    </r>
    <r>
      <rPr>
        <b/>
        <sz val="11"/>
        <color indexed="12"/>
        <rFont val="Roboto"/>
      </rPr>
      <t xml:space="preserve">                </t>
    </r>
    <r>
      <rPr>
        <b/>
        <sz val="11"/>
        <color indexed="8"/>
        <rFont val="Roboto"/>
      </rPr>
      <t>(Microsoft Surface Pro X for Business - 05-2022)</t>
    </r>
    <r>
      <rPr>
        <b/>
        <sz val="11"/>
        <color indexed="12"/>
        <rFont val="Roboto"/>
      </rPr>
      <t xml:space="preserve">      </t>
    </r>
    <r>
      <rPr>
        <b/>
        <u/>
        <sz val="11"/>
        <color indexed="12"/>
        <rFont val="Roboto"/>
      </rPr>
      <t xml:space="preserve"> موزع ميكروسوفت سيرفيس معتمد في السلطنة</t>
    </r>
  </si>
  <si>
    <t xml:space="preserve">ND8 TYPE </t>
  </si>
  <si>
    <t>PART ID</t>
  </si>
  <si>
    <t>DESCRIPTION</t>
  </si>
  <si>
    <t>Mac Mini</t>
  </si>
  <si>
    <t>Mac</t>
  </si>
  <si>
    <t>MGNR3AB/A</t>
  </si>
  <si>
    <r>
      <rPr>
        <b/>
        <sz val="9"/>
        <color rgb="FFC00000"/>
        <rFont val="Roboto"/>
      </rPr>
      <t>Mac mini (M1, 2020):</t>
    </r>
    <r>
      <rPr>
        <sz val="9"/>
        <color theme="1"/>
        <rFont val="Roboto"/>
      </rPr>
      <t xml:space="preserve"> Apple M1 chip with 8‑core CPU, 8‑core GPU, and 16‑core Neural Engine, 8GB unified memory, 256GB SSD storage, Gigabit Ethernet</t>
    </r>
  </si>
  <si>
    <t>MGNT3AB/A</t>
  </si>
  <si>
    <r>
      <rPr>
        <b/>
        <sz val="9"/>
        <color rgb="FFC00000"/>
        <rFont val="Roboto"/>
      </rPr>
      <t>Mac mini (M1, 2020):</t>
    </r>
    <r>
      <rPr>
        <sz val="9"/>
        <color theme="1"/>
        <rFont val="Roboto"/>
      </rPr>
      <t xml:space="preserve"> Apple M1 chip with 8‑core CPU, 8‑core GPU, and 16‑core Neural Engine, 8GB unified memory, 512GB SSD storage, Gigabit Ethernet</t>
    </r>
  </si>
  <si>
    <t>MXNG2AB/A</t>
  </si>
  <si>
    <r>
      <rPr>
        <b/>
        <sz val="9"/>
        <color rgb="FFC00000"/>
        <rFont val="Roboto"/>
      </rPr>
      <t>Mac mini (2020):</t>
    </r>
    <r>
      <rPr>
        <sz val="9"/>
        <color theme="1"/>
        <rFont val="Roboto"/>
      </rPr>
      <t xml:space="preserve"> 3.0GHz 6‑core 8th‑generation Intel Core i5 (Turbo Boost up to 4.1GHz), 8GB 2666MHz DDR4, Intel UHD Graphics 630, 512GB SSD storage, Gigabit Ethernet</t>
    </r>
  </si>
  <si>
    <t>Mac Studio (New 2022)</t>
  </si>
  <si>
    <t>MJMV3AB/A</t>
  </si>
  <si>
    <r>
      <rPr>
        <b/>
        <sz val="9"/>
        <color rgb="FFC00000"/>
        <rFont val="Roboto"/>
      </rPr>
      <t xml:space="preserve">Mac Studio (M1 Max, 2022): </t>
    </r>
    <r>
      <rPr>
        <sz val="9"/>
        <color theme="1"/>
        <rFont val="Roboto"/>
      </rPr>
      <t xml:space="preserve">Apple </t>
    </r>
    <r>
      <rPr>
        <b/>
        <sz val="9"/>
        <color theme="1"/>
        <rFont val="Roboto"/>
      </rPr>
      <t>M1 Max with 10-core</t>
    </r>
    <r>
      <rPr>
        <sz val="9"/>
        <color theme="1"/>
        <rFont val="Roboto"/>
      </rPr>
      <t xml:space="preserve"> CPU, 24-core GPU, 16-core Neural Engine, </t>
    </r>
    <r>
      <rPr>
        <b/>
        <sz val="9"/>
        <color theme="1"/>
        <rFont val="Roboto"/>
      </rPr>
      <t>32GB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Front:</t>
    </r>
    <r>
      <rPr>
        <sz val="9"/>
        <color theme="1"/>
        <rFont val="Roboto"/>
      </rPr>
      <t xml:space="preserve"> Two USB-C ports, one SDXC card slot, </t>
    </r>
    <r>
      <rPr>
        <b/>
        <sz val="9"/>
        <color theme="1"/>
        <rFont val="Roboto"/>
      </rPr>
      <t>Back:</t>
    </r>
    <r>
      <rPr>
        <sz val="9"/>
        <color theme="1"/>
        <rFont val="Roboto"/>
      </rPr>
      <t xml:space="preserve"> Four Thunderbolt 4 ports, two USB-A ports, one HDMI port, one 10Gb Ethernet port, one 3.5 mm headphone jack,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 Pages, Numbers, Keynote macOS</t>
    </r>
  </si>
  <si>
    <t>MJMW3AB/A</t>
  </si>
  <si>
    <r>
      <rPr>
        <b/>
        <sz val="9"/>
        <color rgb="FFC00000"/>
        <rFont val="Roboto"/>
      </rPr>
      <t>Mac Studio (M1 Ultra, 2022):</t>
    </r>
    <r>
      <rPr>
        <b/>
        <sz val="9"/>
        <color theme="1"/>
        <rFont val="Roboto"/>
      </rPr>
      <t xml:space="preserve"> </t>
    </r>
    <r>
      <rPr>
        <sz val="9"/>
        <color theme="1"/>
        <rFont val="Roboto"/>
      </rPr>
      <t xml:space="preserve">Apple </t>
    </r>
    <r>
      <rPr>
        <b/>
        <sz val="9"/>
        <color theme="1"/>
        <rFont val="Roboto"/>
      </rPr>
      <t>M1 Ultra with 20-core</t>
    </r>
    <r>
      <rPr>
        <sz val="9"/>
        <color theme="1"/>
        <rFont val="Roboto"/>
      </rPr>
      <t xml:space="preserve"> CPU, 64-core GPU, 32-core Neural Engine, </t>
    </r>
    <r>
      <rPr>
        <b/>
        <sz val="9"/>
        <color theme="1"/>
        <rFont val="Roboto"/>
      </rPr>
      <t>128GB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4TB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Front:</t>
    </r>
    <r>
      <rPr>
        <sz val="9"/>
        <color theme="1"/>
        <rFont val="Roboto"/>
      </rPr>
      <t xml:space="preserve"> Two Thunderbolt 4 ports, one SDXC card slot, </t>
    </r>
    <r>
      <rPr>
        <b/>
        <sz val="9"/>
        <color theme="1"/>
        <rFont val="Roboto"/>
      </rPr>
      <t>Back:</t>
    </r>
    <r>
      <rPr>
        <sz val="9"/>
        <color theme="1"/>
        <rFont val="Roboto"/>
      </rPr>
      <t xml:space="preserve"> Four Thunderbolt 4 ports, two USB-A ports, one HDMI port, one 10Gb Ethernet port, one 3.5 mm headphone jack,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 macOS</t>
    </r>
  </si>
  <si>
    <t>iMac New</t>
  </si>
  <si>
    <t>iMac 24 inch</t>
  </si>
  <si>
    <t>MGTF3AB/A</t>
  </si>
  <si>
    <r>
      <rPr>
        <b/>
        <sz val="9"/>
        <color rgb="FFC00000"/>
        <rFont val="Roboto"/>
      </rPr>
      <t>24-inch iMac (M1, 2021) with Retina 4.5K display (Silver):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7-core GPU</t>
    </r>
    <r>
      <rPr>
        <sz val="9"/>
        <color theme="1"/>
        <rFont val="Roboto"/>
      </rPr>
      <t xml:space="preserve">, and 16-core Neural Engine, 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Magic Mouse, Magic Keyboard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</si>
  <si>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MJV83AB/A</t>
  </si>
  <si>
    <r>
      <rPr>
        <b/>
        <sz val="9"/>
        <color rgb="FFC00000"/>
        <rFont val="Roboto"/>
      </rPr>
      <t>24-inch iMac (M1, 2021) with Retina 4.5K display (Green):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7-core GPU</t>
    </r>
    <r>
      <rPr>
        <sz val="9"/>
        <color theme="1"/>
        <rFont val="Roboto"/>
      </rPr>
      <t xml:space="preserve">, and 16-core Neural Engine, 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Magic Mouse, Magic Keyboard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</si>
  <si>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MJV93AB/A</t>
  </si>
  <si>
    <r>
      <rPr>
        <b/>
        <sz val="9"/>
        <color rgb="FFC00000"/>
        <rFont val="Roboto"/>
      </rPr>
      <t>24-inch iMac (M1, 2021) with Retina 4.5K display (Blue):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7-core GPU</t>
    </r>
    <r>
      <rPr>
        <sz val="9"/>
        <color theme="1"/>
        <rFont val="Roboto"/>
      </rPr>
      <t xml:space="preserve">, and 16-core Neural Engine, 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Magic Mouse, Magic Keyboard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</si>
  <si>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MJVA3AB/A</t>
  </si>
  <si>
    <r>
      <rPr>
        <b/>
        <sz val="9"/>
        <color rgb="FFC00000"/>
        <rFont val="Roboto"/>
      </rPr>
      <t>24-inch iMac (M1, 2021) with Retina 4.5K display (Pink):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7-core GPU</t>
    </r>
    <r>
      <rPr>
        <sz val="9"/>
        <color theme="1"/>
        <rFont val="Roboto"/>
      </rPr>
      <t xml:space="preserve">, and 16-core Neural Engine, 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Magic Mouse, Magic Keyboard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</si>
  <si>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MGTF3ZS/A</t>
  </si>
  <si>
    <t>24-inch iMac with Retina 4.5K display: Apple M1 chip with 8‑core CPU and 7‑core GPU, 256GB - Silver</t>
  </si>
  <si>
    <t>MJV83ZS/A</t>
  </si>
  <si>
    <t>24-inch iMac with Retina 4.5K display: Apple M1 chip with 8‑core CPU and 7‑core GPU, 256GB - Green</t>
  </si>
  <si>
    <t>MJV93ZS/A</t>
  </si>
  <si>
    <t>24-inch iMac with Retina 4.5K display: Apple M1 chip with 8‑core CPU and 7‑core GPU, 256GB - Blue</t>
  </si>
  <si>
    <t>MJVA3ZS/A</t>
  </si>
  <si>
    <t>24-inch iMac with Retina 4.5K display: Apple M1 chip with 8‑core CPU and 7‑core GPU, 256GB - Pink</t>
  </si>
  <si>
    <t>MGPC3AB/A</t>
  </si>
  <si>
    <r>
      <rPr>
        <b/>
        <sz val="9"/>
        <color rgb="FFC00000"/>
        <rFont val="Roboto"/>
      </rPr>
      <t>24-inch iMac (M1, 2021) with Retina 4.5K display (Silver):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</si>
  <si>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MGPH3AB/A</t>
  </si>
  <si>
    <r>
      <rPr>
        <b/>
        <sz val="9"/>
        <color rgb="FFC00000"/>
        <rFont val="Roboto"/>
      </rPr>
      <t>24-inch iMac (M1, 2021) with Retina 4.5K display (Green):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</si>
  <si>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MGPK3AB/A</t>
  </si>
  <si>
    <r>
      <rPr>
        <b/>
        <sz val="9"/>
        <color rgb="FFC00000"/>
        <rFont val="Roboto"/>
      </rPr>
      <t>24-inch iMac (M1, 2021) with Retina 4.5K display (Blue):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</si>
  <si>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MGPM3AB/A</t>
  </si>
  <si>
    <r>
      <rPr>
        <b/>
        <sz val="9"/>
        <color rgb="FFC00000"/>
        <rFont val="Roboto"/>
      </rPr>
      <t>24-inch iMac (M1, 2021) with Retina 4.5K display (Pink):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</si>
  <si>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MGPM3ZS/A</t>
  </si>
  <si>
    <t>24-inch iMac with Retina 4.5K display: Apple M1 chip with 8‑core CPU and 8‑core GPU, 256GB - Pink</t>
  </si>
  <si>
    <t>MGPK3ZS/A</t>
  </si>
  <si>
    <t>24-inch iMac with Retina 4.5K display: Apple M1 chip with 8‑core CPU and 8‑core GPU, 256GB - Blue</t>
  </si>
  <si>
    <t>MGPC3ZS/A</t>
  </si>
  <si>
    <t>24-inch iMac with Retina 4.5K display: Apple M1 chip with 8‑core CPU and 8‑core GPU, 256GB - Silver</t>
  </si>
  <si>
    <t>MGPH3ZS/A</t>
  </si>
  <si>
    <t>24-inch iMac with Retina 4.5K display: Apple M1 chip with 8‑core CPU and 8‑core GPU, 256GB - Green</t>
  </si>
  <si>
    <t>MGPD3AB/A</t>
  </si>
  <si>
    <r>
      <rPr>
        <b/>
        <sz val="9"/>
        <color rgb="FFC00000"/>
        <rFont val="Roboto"/>
      </rPr>
      <t>24-inch iMac (M1, 2021) with Retina 4.5K display (Silver):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</si>
  <si>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MGPJ3AB/A</t>
  </si>
  <si>
    <r>
      <rPr>
        <b/>
        <sz val="9"/>
        <color rgb="FFC00000"/>
        <rFont val="Roboto"/>
      </rPr>
      <t>24-inch iMac (M1, 2021) with Retina 4.5K display (Green):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</si>
  <si>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MGPL3AB/A</t>
  </si>
  <si>
    <r>
      <rPr>
        <b/>
        <sz val="9"/>
        <color rgb="FFC00000"/>
        <rFont val="Roboto"/>
      </rPr>
      <t>24-inch iMac (M1, 2021) with Retina 4.5K display (Blue):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</si>
  <si>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MGPN3AB/A</t>
  </si>
  <si>
    <r>
      <rPr>
        <b/>
        <sz val="9"/>
        <color rgb="FFC00000"/>
        <rFont val="Roboto"/>
      </rPr>
      <t>24-inch iMac (M1, 2021) with Retina 4.5K display (Pink):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8-core CPU</t>
    </r>
    <r>
      <rPr>
        <sz val="9"/>
        <color theme="1"/>
        <rFont val="Roboto"/>
      </rPr>
      <t xml:space="preserve"> with 4 performance cores and 4 efficiency cores, </t>
    </r>
    <r>
      <rPr>
        <b/>
        <sz val="9"/>
        <color theme="1"/>
        <rFont val="Roboto"/>
      </rPr>
      <t>8-core GPU</t>
    </r>
    <r>
      <rPr>
        <sz val="9"/>
        <color theme="1"/>
        <rFont val="Roboto"/>
      </rPr>
      <t xml:space="preserve">, and 16-core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Two Thunderbolt / USB 4 ports, Two USB 3 ports, Gigabit Ethernet, Magic Mouse,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macOS, Photos, iMovie, GarageBand, Pages, Numbers, Keynote</t>
    </r>
  </si>
  <si>
    <t>MGPL3ZS/A</t>
  </si>
  <si>
    <t>24-inch iMac with Retina 4.5K display: Apple M1 chip with 8‑core CPU and 8‑core GPU, 512GB - Blue</t>
  </si>
  <si>
    <t>MGPD3ZS/A</t>
  </si>
  <si>
    <t>24-inch iMac with Retina 4.5K display: Apple M1 chip with 8‑core CPU and 8‑core GPU, 512GB - Silver</t>
  </si>
  <si>
    <t>MGPJ3ZS/A</t>
  </si>
  <si>
    <t>24-inch iMac with Retina 4.5K display: Apple M1 chip with 8‑core CPU and 8‑core GPU, 512GB - Green</t>
  </si>
  <si>
    <t>MGPN3ZS/A</t>
  </si>
  <si>
    <t>24-inch iMac with Retina 4.5K display: Apple M1 chip with 8‑core CPU and 8‑core GPU, 512GB - Pink</t>
  </si>
  <si>
    <t>New</t>
  </si>
  <si>
    <t>MacBook Air</t>
  </si>
  <si>
    <t>MGN63AB/A</t>
  </si>
  <si>
    <r>
      <rPr>
        <b/>
        <sz val="9"/>
        <color rgb="FFC00000"/>
        <rFont val="Roboto"/>
      </rPr>
      <t>13-inch MacBook Air (M1, 2020)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7‑core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</si>
  <si>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MGN93AB/A</t>
  </si>
  <si>
    <r>
      <rPr>
        <b/>
        <sz val="9"/>
        <color rgb="FFC00000"/>
        <rFont val="Roboto"/>
      </rPr>
      <t>13-inch MacBook Air (M1, 2020)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7‑core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</si>
  <si>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MGND3AB/A</t>
  </si>
  <si>
    <r>
      <rPr>
        <b/>
        <sz val="9"/>
        <color rgb="FFC00000"/>
        <rFont val="Roboto"/>
      </rPr>
      <t>13-inch MacBook Air (M1, 2020) Gold: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7‑core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</si>
  <si>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MGND3ZS/A</t>
  </si>
  <si>
    <t>13-inch MacBook Air: Apple M1 chip with 8-core CPU and 7-core GPU, 256GB - Gold-International English</t>
  </si>
  <si>
    <t>MGN93ZS/A</t>
  </si>
  <si>
    <t>13-inch MacBook Air: Apple M1 chip with 8-core CPU and 7-core GPU, 256GB - Silver-International English</t>
  </si>
  <si>
    <t>MGN63ZS/A</t>
  </si>
  <si>
    <t>13-inch MacBook Air: Apple M1 chip with 8-core CPU and 7-core GPU, 256GB - Space Grey-International English</t>
  </si>
  <si>
    <t>MGN73AB/A</t>
  </si>
  <si>
    <r>
      <rPr>
        <b/>
        <sz val="9"/>
        <color rgb="FFC00000"/>
        <rFont val="Roboto"/>
      </rPr>
      <t>13-inch MacBook Air (M1, 2020)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chip with 8‑core </t>
    </r>
    <r>
      <rPr>
        <sz val="9"/>
        <color theme="1"/>
        <rFont val="Roboto"/>
      </rPr>
      <t xml:space="preserve">CPU, </t>
    </r>
    <r>
      <rPr>
        <b/>
        <sz val="9"/>
        <color theme="1"/>
        <rFont val="Roboto"/>
      </rPr>
      <t>8‑core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</si>
  <si>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MGNA3AB/A</t>
  </si>
  <si>
    <r>
      <rPr>
        <b/>
        <sz val="9"/>
        <color rgb="FFC00000"/>
        <rFont val="Roboto"/>
      </rPr>
      <t>13-inch MacBook Air (M1, 2020)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chip with 8‑core </t>
    </r>
    <r>
      <rPr>
        <sz val="9"/>
        <color theme="1"/>
        <rFont val="Roboto"/>
      </rPr>
      <t xml:space="preserve">CPU, </t>
    </r>
    <r>
      <rPr>
        <b/>
        <sz val="9"/>
        <color theme="1"/>
        <rFont val="Roboto"/>
      </rPr>
      <t>8‑core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</si>
  <si>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MGNE3AB/A</t>
  </si>
  <si>
    <r>
      <rPr>
        <b/>
        <sz val="9"/>
        <color rgb="FFC00000"/>
        <rFont val="Roboto"/>
      </rPr>
      <t>13-inch MacBook Air (M1, 2020) Gold: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chip with 8‑core </t>
    </r>
    <r>
      <rPr>
        <sz val="9"/>
        <color theme="1"/>
        <rFont val="Roboto"/>
      </rPr>
      <t xml:space="preserve">CPU, </t>
    </r>
    <r>
      <rPr>
        <b/>
        <sz val="9"/>
        <color theme="1"/>
        <rFont val="Roboto"/>
      </rPr>
      <t>8‑core GPU</t>
    </r>
    <r>
      <rPr>
        <sz val="9"/>
        <color theme="1"/>
        <rFont val="Roboto"/>
      </rPr>
      <t xml:space="preserve">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ID, Force Touch trackpad,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</si>
  <si>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MGN73ZS/A</t>
  </si>
  <si>
    <t>13-inch MacBook Air: Apple M1 chip with 8-core CPU and 8-core GPU, 512GB - Space Grey-International English</t>
  </si>
  <si>
    <t>MGNA3ZS/A</t>
  </si>
  <si>
    <t>13-inch MacBook Air: Apple M1 chip with 8-core CPU and 8-core GPU, 512GB - Silver-International English</t>
  </si>
  <si>
    <t>MGNE3ZS/A</t>
  </si>
  <si>
    <t>13-inch MacBook Air: Apple M1 chip with 8-core CPU and 8-core GPU, 512GB - Gold-International English</t>
  </si>
  <si>
    <t xml:space="preserve">MacBook Pro 13inch - M1 </t>
  </si>
  <si>
    <t>MYD82AB/A</t>
  </si>
  <si>
    <r>
      <rPr>
        <b/>
        <sz val="9"/>
        <color rgb="FFC00000"/>
        <rFont val="Roboto"/>
      </rPr>
      <t>13-inch MacBook Pro (2020)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8‑core GPU,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Bar and Touch ID,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</si>
  <si>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MYDA2AB/A</t>
  </si>
  <si>
    <r>
      <rPr>
        <b/>
        <sz val="9"/>
        <color rgb="FFC00000"/>
        <rFont val="Roboto"/>
      </rPr>
      <t>13-inch MacBook Pro (2020)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8‑core GPU,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256GB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 xml:space="preserve">13-inch </t>
    </r>
    <r>
      <rPr>
        <sz val="9"/>
        <color theme="1"/>
        <rFont val="Roboto"/>
      </rPr>
      <t xml:space="preserve">Retina display with True Tone, Backlit Magic Keyboard English + Arabic, Touch Bar and Touch ID,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</si>
  <si>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MYD82ZS/A</t>
  </si>
  <si>
    <t>13-inch MacBook Pro: Apple M1 chip with 8‑core CPU and 8‑core GPU, 256GB SSD - Space Grey-International English</t>
  </si>
  <si>
    <t>MYDA2ZS/A</t>
  </si>
  <si>
    <t>13-inch MacBook Pro: Apple M1 chip with 8‑core CPU and 8‑core GPU, 256GB SSD - Silver-International English</t>
  </si>
  <si>
    <t>MYD92AB/A</t>
  </si>
  <si>
    <r>
      <rPr>
        <b/>
        <sz val="9"/>
        <color rgb="FFC00000"/>
        <rFont val="Roboto"/>
      </rPr>
      <t>13-inch MacBook Pro (2020)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8‑core GPU,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13-inch</t>
    </r>
    <r>
      <rPr>
        <sz val="9"/>
        <color theme="1"/>
        <rFont val="Roboto"/>
      </rPr>
      <t xml:space="preserve"> Retina display with True Tone, Backlit Magic Keyboard English + Arabic, Touch Bar and Touch ID,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</si>
  <si>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MYDC2AB/A</t>
  </si>
  <si>
    <r>
      <rPr>
        <b/>
        <sz val="9"/>
        <color rgb="FFC00000"/>
        <rFont val="Roboto"/>
      </rPr>
      <t>13-inch MacBook Pro (2020)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chip with 8‑core</t>
    </r>
    <r>
      <rPr>
        <sz val="9"/>
        <color theme="1"/>
        <rFont val="Roboto"/>
      </rPr>
      <t xml:space="preserve"> CPU, 8‑core GPU, and 16‑core Neural Engine, </t>
    </r>
    <r>
      <rPr>
        <b/>
        <sz val="9"/>
        <color theme="1"/>
        <rFont val="Roboto"/>
      </rPr>
      <t>8GB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13-inch</t>
    </r>
    <r>
      <rPr>
        <sz val="9"/>
        <color theme="1"/>
        <rFont val="Roboto"/>
      </rPr>
      <t xml:space="preserve"> Retina display with True Tone, Backlit Magic Keyboard English + Arabic, Touch Bar and Touch ID, Two Thunderbolt / USB 4 ports,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</si>
  <si>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MYD92ZS/A</t>
  </si>
  <si>
    <t>13-inch MacBook Pro: Apple M1 chip with 8‑core CPU and 8‑core GPU, 512GB SSD - Space Grey-International English</t>
  </si>
  <si>
    <t>MYDC2ZS/A</t>
  </si>
  <si>
    <t>13-inch MacBook Pro: Apple M1 chip with 8‑core CPU and 8‑core GPU, 512GB SSD - Silver-International English</t>
  </si>
  <si>
    <t>New 2021</t>
  </si>
  <si>
    <t>14 Macbook Pro - M1 pro</t>
  </si>
  <si>
    <t>MKGP3AB/A</t>
  </si>
  <si>
    <r>
      <rPr>
        <b/>
        <sz val="9"/>
        <color rgb="FFC00000"/>
        <rFont val="Roboto"/>
      </rPr>
      <t>14-inch MacBook Pro( 2021) Space Gray: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Pro with 8-core</t>
    </r>
    <r>
      <rPr>
        <sz val="9"/>
        <color theme="1"/>
        <rFont val="Roboto"/>
      </rPr>
      <t xml:space="preserve"> CPU, 14-core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67W USB-C Power Adapter, </t>
    </r>
    <r>
      <rPr>
        <b/>
        <sz val="9"/>
        <color theme="1"/>
        <rFont val="Roboto"/>
      </rPr>
      <t>14-inch</t>
    </r>
    <r>
      <rPr>
        <sz val="9"/>
        <color theme="1"/>
        <rFont val="Roboto"/>
      </rPr>
      <t xml:space="preserve"> Liquid Retina XDR display, Three Thunderbolt 4 ports, HDMI port, SDXC card slot, MagSafe 3 port, Backlit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</si>
  <si>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MKGR3AB/A</t>
  </si>
  <si>
    <r>
      <rPr>
        <b/>
        <sz val="9"/>
        <color rgb="FFC00000"/>
        <rFont val="Roboto"/>
      </rPr>
      <t>14-inch MacBook Pro( 2021)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Pro with 8-core </t>
    </r>
    <r>
      <rPr>
        <sz val="9"/>
        <color theme="1"/>
        <rFont val="Roboto"/>
      </rPr>
      <t xml:space="preserve">CPU, 14-core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67W USB-C Power Adapter, </t>
    </r>
    <r>
      <rPr>
        <b/>
        <sz val="9"/>
        <color theme="1"/>
        <rFont val="Roboto"/>
      </rPr>
      <t>14-inch</t>
    </r>
    <r>
      <rPr>
        <sz val="9"/>
        <color theme="1"/>
        <rFont val="Roboto"/>
      </rPr>
      <t xml:space="preserve"> Liquid Retina XDR display, Three Thunderbolt 4 ports, HDMI port, SDXC card slot, MagSafe 3 port, Backlit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</si>
  <si>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MKGP3ZS/A</t>
  </si>
  <si>
    <t>14-inch MacBook Pro: Apple M1 Pro chip with 8‑core CPU and 14‑core GPU, 512GB SSD - Space Grey</t>
  </si>
  <si>
    <t>MKGR3ZS/A</t>
  </si>
  <si>
    <t>14-inch MacBook Pro: Apple M1 Pro chip with 8‑core CPU and 14‑core GPU, 512GB SSD - Silver</t>
  </si>
  <si>
    <t>MKGQ3AB/A</t>
  </si>
  <si>
    <r>
      <rPr>
        <b/>
        <sz val="9"/>
        <color rgb="FFC00000"/>
        <rFont val="Roboto"/>
      </rPr>
      <t>14-inch MacBook Pro (2021)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Pro with 10-core </t>
    </r>
    <r>
      <rPr>
        <sz val="9"/>
        <color theme="1"/>
        <rFont val="Roboto"/>
      </rPr>
      <t xml:space="preserve">CPU, 16-core GPU, 16-core Neural Engine, </t>
    </r>
    <r>
      <rPr>
        <b/>
        <sz val="9"/>
        <color theme="1"/>
        <rFont val="Roboto"/>
      </rPr>
      <t xml:space="preserve">16GB </t>
    </r>
    <r>
      <rPr>
        <sz val="9"/>
        <color theme="1"/>
        <rFont val="Roboto"/>
      </rPr>
      <t xml:space="preserve">unified memory, </t>
    </r>
    <r>
      <rPr>
        <b/>
        <sz val="9"/>
        <color theme="1"/>
        <rFont val="Roboto"/>
      </rPr>
      <t xml:space="preserve">1TB </t>
    </r>
    <r>
      <rPr>
        <sz val="9"/>
        <color theme="1"/>
        <rFont val="Roboto"/>
      </rPr>
      <t xml:space="preserve">SSD storage, 96W USB-C Power Adapter, </t>
    </r>
    <r>
      <rPr>
        <b/>
        <sz val="9"/>
        <color theme="1"/>
        <rFont val="Roboto"/>
      </rPr>
      <t>14-inch</t>
    </r>
    <r>
      <rPr>
        <sz val="9"/>
        <color theme="1"/>
        <rFont val="Roboto"/>
      </rPr>
      <t xml:space="preserve"> Liquid Retina XDR display, Three Thunderbolt 4 ports, HDMI port, SDXC card slot, MagSafe 3 port, Backlit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</si>
  <si>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MKGT3AB/A</t>
  </si>
  <si>
    <r>
      <rPr>
        <b/>
        <sz val="9"/>
        <color rgb="FFC00000"/>
        <rFont val="Roboto"/>
      </rPr>
      <t>14-inch MacBook Pro (2021)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 xml:space="preserve">M1 Pro with 10-core </t>
    </r>
    <r>
      <rPr>
        <sz val="9"/>
        <color theme="1"/>
        <rFont val="Roboto"/>
      </rPr>
      <t xml:space="preserve">CPU, 16-core GPU, 16-core Neural Engine, </t>
    </r>
    <r>
      <rPr>
        <b/>
        <sz val="9"/>
        <color theme="1"/>
        <rFont val="Roboto"/>
      </rPr>
      <t xml:space="preserve">16GB </t>
    </r>
    <r>
      <rPr>
        <sz val="9"/>
        <color theme="1"/>
        <rFont val="Roboto"/>
      </rPr>
      <t xml:space="preserve">unified memory, </t>
    </r>
    <r>
      <rPr>
        <b/>
        <sz val="9"/>
        <color theme="1"/>
        <rFont val="Roboto"/>
      </rPr>
      <t xml:space="preserve">1TB </t>
    </r>
    <r>
      <rPr>
        <sz val="9"/>
        <color theme="1"/>
        <rFont val="Roboto"/>
      </rPr>
      <t xml:space="preserve">SSD storage, 96W USB-C Power Adapter, </t>
    </r>
    <r>
      <rPr>
        <b/>
        <sz val="9"/>
        <color theme="1"/>
        <rFont val="Roboto"/>
      </rPr>
      <t>14-inch</t>
    </r>
    <r>
      <rPr>
        <sz val="9"/>
        <color theme="1"/>
        <rFont val="Roboto"/>
      </rPr>
      <t xml:space="preserve"> Liquid Retina XDR display, Three Thunderbolt 4 ports, HDMI port, SDXC card slot, MagSafe 3 port, Backlit Magic Keyboard with Touch ID English + Arabic, Accessory Kit, </t>
    </r>
    <r>
      <rPr>
        <b/>
        <sz val="9"/>
        <color theme="1"/>
        <rFont val="Roboto"/>
      </rPr>
      <t xml:space="preserve">Software: </t>
    </r>
    <r>
      <rPr>
        <sz val="9"/>
        <color theme="1"/>
        <rFont val="Roboto"/>
      </rPr>
      <t>Photos, iMovie, GarageBand, Pages, Numbers, Keynote, macOS</t>
    </r>
  </si>
  <si>
    <t>MKGQ3ZS/A</t>
  </si>
  <si>
    <t>14-inch MacBook Pro: Apple M1 Pro chip with 10‑core CPU and 16‑core GPU, 1TB SSD - Space Grey</t>
  </si>
  <si>
    <t>MKGT3ZS/A</t>
  </si>
  <si>
    <t>14-inch MacBook Pro: Apple M1 Pro chip with 10‑core CPU and 16‑core GPU, 1TB SSD - Silver</t>
  </si>
  <si>
    <t>16 Macbook Pro M1 pro /M1 Max</t>
  </si>
  <si>
    <t>MK183AB/A</t>
  </si>
  <si>
    <r>
      <rPr>
        <b/>
        <sz val="9"/>
        <color rgb="FFC00000"/>
        <rFont val="Roboto"/>
      </rPr>
      <t>16-inch MacBook Pro (2021)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Pro</t>
    </r>
    <r>
      <rPr>
        <sz val="9"/>
        <color theme="1"/>
        <rFont val="Roboto"/>
      </rPr>
      <t xml:space="preserve">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16-core</t>
    </r>
    <r>
      <rPr>
        <sz val="9"/>
        <color theme="1"/>
        <rFont val="Roboto"/>
      </rPr>
      <t xml:space="preserve">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</si>
  <si>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MK1E3AB/A</t>
  </si>
  <si>
    <r>
      <rPr>
        <b/>
        <sz val="9"/>
        <color rgb="FFC00000"/>
        <rFont val="Roboto"/>
      </rPr>
      <t>16-inch MacBook Pro (2021)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Pro</t>
    </r>
    <r>
      <rPr>
        <sz val="9"/>
        <color theme="1"/>
        <rFont val="Roboto"/>
      </rPr>
      <t xml:space="preserve">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16-core</t>
    </r>
    <r>
      <rPr>
        <sz val="9"/>
        <color theme="1"/>
        <rFont val="Roboto"/>
      </rPr>
      <t xml:space="preserve">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512GB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</si>
  <si>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MK183ZS/A</t>
  </si>
  <si>
    <t>16-inch MacBook Pro: Apple M1 Pro chip with 10‑core CPU and 16‑core GPU, 512GB SSD - Space Grey</t>
  </si>
  <si>
    <t>MK1E3ZS/A</t>
  </si>
  <si>
    <t>16-inch MacBook Pro: Apple M1 Pro chip with 10‑core CPU and 16‑core GPU, 512GB SSD - Silver</t>
  </si>
  <si>
    <t>MK193AB/A</t>
  </si>
  <si>
    <r>
      <rPr>
        <b/>
        <sz val="9"/>
        <color rgb="FFC00000"/>
        <rFont val="Roboto"/>
      </rPr>
      <t>16-inch MacBook Pro (2021)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Pro</t>
    </r>
    <r>
      <rPr>
        <sz val="9"/>
        <color theme="1"/>
        <rFont val="Roboto"/>
      </rPr>
      <t xml:space="preserve">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16-core</t>
    </r>
    <r>
      <rPr>
        <sz val="9"/>
        <color theme="1"/>
        <rFont val="Roboto"/>
      </rPr>
      <t xml:space="preserve">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1TB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</si>
  <si>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MK1F3AB/A</t>
  </si>
  <si>
    <r>
      <rPr>
        <b/>
        <sz val="9"/>
        <color rgb="FFC00000"/>
        <rFont val="Roboto"/>
      </rPr>
      <t>16-inch MacBook Pro (2021)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Pro</t>
    </r>
    <r>
      <rPr>
        <sz val="9"/>
        <color theme="1"/>
        <rFont val="Roboto"/>
      </rPr>
      <t xml:space="preserve">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16-core</t>
    </r>
    <r>
      <rPr>
        <sz val="9"/>
        <color theme="1"/>
        <rFont val="Roboto"/>
      </rPr>
      <t xml:space="preserve"> GPU, 16-core Neural Engine, </t>
    </r>
    <r>
      <rPr>
        <b/>
        <sz val="9"/>
        <color theme="1"/>
        <rFont val="Roboto"/>
      </rPr>
      <t>16GB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1TB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</si>
  <si>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MK193ZS/A</t>
  </si>
  <si>
    <t>16-inch MacBook Pro: Apple M1 Pro chip with 10‑core CPU and 16‑core GPU, 1TB SSD - Space Grey</t>
  </si>
  <si>
    <t>MK1F3ZS/A</t>
  </si>
  <si>
    <t>16-inch MacBook Pro: Apple M1 Pro chip with 10‑core CPU and 16‑core GPU, 1TB SSD - Silver</t>
  </si>
  <si>
    <t>MK1A3AB/A</t>
  </si>
  <si>
    <r>
      <rPr>
        <b/>
        <sz val="9"/>
        <color rgb="FFC00000"/>
        <rFont val="Roboto"/>
      </rPr>
      <t>16-inch MacBook Pro (2021) Space Grey: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Max</t>
    </r>
    <r>
      <rPr>
        <sz val="9"/>
        <color theme="1"/>
        <rFont val="Roboto"/>
      </rPr>
      <t xml:space="preserve"> chip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32-core</t>
    </r>
    <r>
      <rPr>
        <sz val="9"/>
        <color theme="1"/>
        <rFont val="Roboto"/>
      </rPr>
      <t xml:space="preserve"> GPU, and 16-core Neural Engine, </t>
    </r>
    <r>
      <rPr>
        <b/>
        <sz val="9"/>
        <color theme="1"/>
        <rFont val="Roboto"/>
      </rPr>
      <t>32GB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1TB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</si>
  <si>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MK1H3AB/A</t>
  </si>
  <si>
    <r>
      <rPr>
        <b/>
        <sz val="9"/>
        <color rgb="FFC00000"/>
        <rFont val="Roboto"/>
      </rPr>
      <t>16-inch MacBook Pro (2021) Silver:</t>
    </r>
    <r>
      <rPr>
        <sz val="9"/>
        <color theme="1"/>
        <rFont val="Roboto"/>
      </rPr>
      <t xml:space="preserve"> Apple </t>
    </r>
    <r>
      <rPr>
        <b/>
        <sz val="9"/>
        <color theme="1"/>
        <rFont val="Roboto"/>
      </rPr>
      <t>M1 Max</t>
    </r>
    <r>
      <rPr>
        <sz val="9"/>
        <color theme="1"/>
        <rFont val="Roboto"/>
      </rPr>
      <t xml:space="preserve"> chip with </t>
    </r>
    <r>
      <rPr>
        <b/>
        <sz val="9"/>
        <color theme="1"/>
        <rFont val="Roboto"/>
      </rPr>
      <t>10-core</t>
    </r>
    <r>
      <rPr>
        <sz val="9"/>
        <color theme="1"/>
        <rFont val="Roboto"/>
      </rPr>
      <t xml:space="preserve"> CPU, </t>
    </r>
    <r>
      <rPr>
        <b/>
        <sz val="9"/>
        <color theme="1"/>
        <rFont val="Roboto"/>
      </rPr>
      <t>32-core</t>
    </r>
    <r>
      <rPr>
        <sz val="9"/>
        <color theme="1"/>
        <rFont val="Roboto"/>
      </rPr>
      <t xml:space="preserve"> GPU, and 16-core Neural Engine, </t>
    </r>
    <r>
      <rPr>
        <b/>
        <sz val="9"/>
        <color theme="1"/>
        <rFont val="Roboto"/>
      </rPr>
      <t>32GB</t>
    </r>
    <r>
      <rPr>
        <sz val="9"/>
        <color theme="1"/>
        <rFont val="Roboto"/>
      </rPr>
      <t xml:space="preserve"> unified memory, </t>
    </r>
    <r>
      <rPr>
        <b/>
        <sz val="9"/>
        <color theme="1"/>
        <rFont val="Roboto"/>
      </rPr>
      <t>1TB</t>
    </r>
    <r>
      <rPr>
        <sz val="9"/>
        <color theme="1"/>
        <rFont val="Roboto"/>
      </rPr>
      <t xml:space="preserve"> SSD storage, </t>
    </r>
    <r>
      <rPr>
        <b/>
        <sz val="9"/>
        <color theme="1"/>
        <rFont val="Roboto"/>
      </rPr>
      <t>16-inch</t>
    </r>
    <r>
      <rPr>
        <sz val="9"/>
        <color theme="1"/>
        <rFont val="Roboto"/>
      </rPr>
      <t xml:space="preserve"> Liquid Retina XDR display, Three Thunderbolt 4 ports, HDMI port, SDXC card slot, MagSafe 3 port, 140W USB-C Power Adapter, Backlit Magic Keyboard with Touch ID English + Arabic, Accessory Kit, </t>
    </r>
    <r>
      <rPr>
        <b/>
        <sz val="9"/>
        <color theme="1"/>
        <rFont val="Roboto"/>
      </rPr>
      <t>Software:</t>
    </r>
    <r>
      <rPr>
        <sz val="9"/>
        <color theme="1"/>
        <rFont val="Roboto"/>
      </rPr>
      <t xml:space="preserve"> Photos, iMovie, GarageBand, Pages, Numbers, Keynote, macOS</t>
    </r>
  </si>
  <si>
    <t>MK1A3ZS/A</t>
  </si>
  <si>
    <t>16-inch MacBook Pro: Apple M1 Max chip with 10‑core CPU and 32‑core GPU, 1TB SSD - Space Grey</t>
  </si>
  <si>
    <t>MK1H3ZS/A</t>
  </si>
  <si>
    <t>16-inch MacBook Pro: Apple M1 Max chip with 10‑core CPU and 32‑core GPU, 1TB SSD - Silver</t>
  </si>
  <si>
    <t>Unit Price</t>
  </si>
  <si>
    <t>Price + 5% VAT</t>
  </si>
  <si>
    <t>الأفنان لخدمات الحاسب الآلي                            AL-Afnan Computers</t>
  </si>
  <si>
    <r>
      <rPr>
        <b/>
        <u/>
        <sz val="11"/>
        <color rgb="FF3333FF"/>
        <rFont val="Roboto"/>
      </rPr>
      <t>Apple Authorised Reseller in Oman</t>
    </r>
    <r>
      <rPr>
        <b/>
        <sz val="11"/>
        <color indexed="12"/>
        <rFont val="Roboto"/>
      </rPr>
      <t xml:space="preserve">                          </t>
    </r>
    <r>
      <rPr>
        <b/>
        <sz val="11"/>
        <color indexed="8"/>
        <rFont val="Roboto"/>
      </rPr>
      <t>(Apple Mac - 05-2022)</t>
    </r>
    <r>
      <rPr>
        <b/>
        <sz val="11"/>
        <color indexed="12"/>
        <rFont val="Roboto"/>
      </rPr>
      <t xml:space="preserve">                 </t>
    </r>
    <r>
      <rPr>
        <b/>
        <u/>
        <sz val="11"/>
        <color indexed="12"/>
        <rFont val="Roboto"/>
      </rPr>
      <t xml:space="preserve"> موزع ابل معتمد في السلطنة</t>
    </r>
  </si>
  <si>
    <t>ASUS  E410MA-EK1292WS-BLUE</t>
  </si>
  <si>
    <t>ASUS EXPERTBOOK   P3540FA-BR1345R</t>
  </si>
  <si>
    <t>ASUS VIVOBOOK 15  K513EQ-BN649W-BLK</t>
  </si>
  <si>
    <t xml:space="preserve">15.6  FHD </t>
  </si>
  <si>
    <t xml:space="preserve">ASUS  TUF GAMING -FA506ICB-HN105W </t>
  </si>
  <si>
    <t>ASUS  TUF GAMING -FA506ICB-HN127W-BLK</t>
  </si>
  <si>
    <t>ASUS  TUF GAMING -FA507RE-HN052W-GREY</t>
  </si>
  <si>
    <t>4GB RTX3050 TI</t>
  </si>
  <si>
    <t>ASUS TUF GAMING  FX706HEB-HX085W-GREY</t>
  </si>
  <si>
    <t>INTEL CORE i7 11800H – 2.3 GHZ</t>
  </si>
  <si>
    <t>ASUS ZEPHYRUS M16 GU603ZM-LS047W</t>
  </si>
  <si>
    <t>ASUS FLOW Z13-GZ301ZC-LD109W</t>
  </si>
  <si>
    <t>INTEL CORE  I5 12500H - 1.8GHZ</t>
  </si>
  <si>
    <t>ASUS STRIX  SCAR G-G713RW-LL107W</t>
  </si>
  <si>
    <t>AMD RYZEN R9- 6900HX -3.3GHZ</t>
  </si>
  <si>
    <t>ASUS STRIX  SCAR G-G713RS-KH025W</t>
  </si>
  <si>
    <t>ASUS  ZENBOOK PRO DUO 15-UX582ZM-OLED109W</t>
  </si>
  <si>
    <t>14"SCREEN PAD</t>
  </si>
  <si>
    <t>15.6"4K-  TOUCH</t>
  </si>
  <si>
    <t xml:space="preserve">6 GB RTX3060 </t>
  </si>
  <si>
    <t>BT-CAM</t>
  </si>
  <si>
    <t>MSI  GF63 THIN 11SC-  - 9S7-16R612-410</t>
  </si>
  <si>
    <t xml:space="preserve">15.6"FHD  </t>
  </si>
  <si>
    <t>MSI  KATANA GF-76-11UE -9S7-17L112-299</t>
  </si>
  <si>
    <t>MSI STEALTH GS77 12UGS-9S7-17P112-094</t>
  </si>
  <si>
    <t>17.3 FHD 360HZ</t>
  </si>
  <si>
    <t>8GB RTX3070TIMQ</t>
  </si>
  <si>
    <t>MSI CROSSHAIR 17- B12UGSZ-9S7-17L352-262</t>
  </si>
  <si>
    <t>MSI RAIDER GE76 DELUXE EDITION 12UHS-9S7-17K424-410</t>
  </si>
  <si>
    <t>17.3 UHD 120HZ</t>
  </si>
  <si>
    <t>16GB RTX3080TI</t>
  </si>
  <si>
    <t xml:space="preserve">DELL 13 XPS 9310 -13-XPS-M3300  SLV </t>
  </si>
  <si>
    <t>DELL XPS 17  9700 - 17-XPS - 2500N - SLVC</t>
  </si>
  <si>
    <t xml:space="preserve">15.6  240HZ QHD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</si>
</sst>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OMR]\ * #,##0.000_);_([$OMR]\ * \(#,##0.000\);_([$OMR]\ * &quot;-&quot;???_);_(@_)"/>
    <numFmt numFmtId="165" formatCode="[$AED]\ #,##0"/>
    <numFmt numFmtId="166" formatCode="0.000"/>
    <numFmt numFmtId="167" formatCode="[$$-409]#,##0"/>
    <numFmt numFmtId="168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5"/>
      <name val="Roboto"/>
    </font>
    <font>
      <sz val="9"/>
      <color theme="5"/>
      <name val="Roboto"/>
    </font>
    <font>
      <b/>
      <sz val="9"/>
      <color theme="1"/>
      <name val="Roboto"/>
    </font>
    <font>
      <sz val="9"/>
      <color theme="1"/>
      <name val="Roboto"/>
    </font>
    <font>
      <sz val="9"/>
      <color rgb="FF000000"/>
      <name val="Roboto"/>
    </font>
    <font>
      <b/>
      <i/>
      <sz val="9"/>
      <color rgb="FFC00000"/>
      <name val="Roboto"/>
    </font>
    <font>
      <b/>
      <sz val="9"/>
      <color rgb="FF0070C0"/>
      <name val="Roboto"/>
    </font>
    <font>
      <sz val="9"/>
      <color rgb="FFFF0000"/>
      <name val="Roboto"/>
    </font>
    <font>
      <sz val="9"/>
      <color rgb="FFC00000"/>
      <name val="Roboto"/>
    </font>
    <font>
      <sz val="12"/>
      <color theme="1"/>
      <name val="Calibri"/>
      <family val="2"/>
      <scheme val="minor"/>
    </font>
    <font>
      <b/>
      <sz val="9"/>
      <color rgb="FFC00000"/>
      <name val="Roboto"/>
    </font>
    <font>
      <sz val="9"/>
      <name val="Roboto"/>
    </font>
    <font>
      <sz val="9"/>
      <color indexed="8"/>
      <name val="Roboto"/>
    </font>
    <font>
      <b/>
      <sz val="14"/>
      <name val="Roboto"/>
    </font>
    <font>
      <b/>
      <sz val="9"/>
      <name val="Roboto"/>
    </font>
    <font>
      <b/>
      <sz val="11"/>
      <name val="Roboto"/>
    </font>
    <font>
      <b/>
      <u/>
      <sz val="11"/>
      <color rgb="FF3333FF"/>
      <name val="Roboto"/>
    </font>
    <font>
      <b/>
      <sz val="11"/>
      <color indexed="12"/>
      <name val="Roboto"/>
    </font>
    <font>
      <b/>
      <sz val="11"/>
      <color indexed="8"/>
      <name val="Roboto"/>
    </font>
    <font>
      <b/>
      <u/>
      <sz val="11"/>
      <color indexed="12"/>
      <name val="Roboto"/>
    </font>
    <font>
      <b/>
      <sz val="9"/>
      <color indexed="8"/>
      <name val="Roboto"/>
    </font>
    <font>
      <b/>
      <sz val="26"/>
      <color theme="5"/>
      <name val="Roboto"/>
    </font>
    <font>
      <b/>
      <sz val="11"/>
      <color theme="0"/>
      <name val="Roboto"/>
    </font>
    <font>
      <b/>
      <sz val="12"/>
      <color theme="2"/>
      <name val="Roboto"/>
    </font>
    <font>
      <sz val="9"/>
      <color rgb="FF3366FF"/>
      <name val="Roboto"/>
    </font>
    <font>
      <sz val="9"/>
      <color rgb="FF00B050"/>
      <name val="Roboto"/>
    </font>
    <font>
      <sz val="9"/>
      <color theme="0"/>
      <name val="Roboto"/>
    </font>
    <font>
      <sz val="9"/>
      <color rgb="FF0070C0"/>
      <name val="Roboto"/>
    </font>
    <font>
      <b/>
      <sz val="9"/>
      <color rgb="FFFF0000"/>
      <name val="Roboto"/>
    </font>
    <font>
      <sz val="26"/>
      <color theme="5"/>
      <name val="Roboto"/>
    </font>
    <font>
      <b/>
      <u/>
      <sz val="9"/>
      <color theme="5"/>
      <name val="Roboto"/>
    </font>
    <font>
      <b/>
      <u/>
      <sz val="9"/>
      <color rgb="FFC00000"/>
      <name val="Roboto"/>
    </font>
    <font>
      <b/>
      <u/>
      <sz val="9"/>
      <color theme="0"/>
      <name val="Roboto"/>
    </font>
    <font>
      <sz val="9"/>
      <color theme="7"/>
      <name val="Roboto"/>
    </font>
    <font>
      <b/>
      <sz val="9"/>
      <color theme="0"/>
      <name val="Roboto"/>
    </font>
    <font>
      <b/>
      <sz val="9"/>
      <color theme="7"/>
      <name val="Roboto"/>
    </font>
    <font>
      <b/>
      <sz val="9"/>
      <color rgb="FF92D050"/>
      <name val="Roboto"/>
    </font>
    <font>
      <sz val="9"/>
      <color rgb="FF92D050"/>
      <name val="Roboto"/>
    </font>
    <font>
      <u/>
      <sz val="12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medium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medium">
        <color theme="5"/>
      </right>
      <top style="thin">
        <color theme="5"/>
      </top>
      <bottom style="medium">
        <color theme="5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164" fontId="5" fillId="4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4" fillId="5" borderId="1" xfId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10" fillId="4" borderId="6" xfId="3" applyNumberFormat="1" applyFont="1" applyFill="1" applyBorder="1" applyAlignment="1">
      <alignment horizontal="center" vertical="center"/>
    </xf>
    <xf numFmtId="164" fontId="10" fillId="4" borderId="6" xfId="1" applyNumberFormat="1" applyFont="1" applyFill="1" applyBorder="1" applyAlignment="1">
      <alignment horizontal="center" vertical="center" wrapText="1"/>
    </xf>
    <xf numFmtId="164" fontId="12" fillId="5" borderId="6" xfId="0" applyNumberFormat="1" applyFont="1" applyFill="1" applyBorder="1" applyAlignment="1">
      <alignment vertical="center"/>
    </xf>
    <xf numFmtId="0" fontId="4" fillId="5" borderId="5" xfId="1" applyFont="1" applyFill="1" applyBorder="1" applyAlignment="1">
      <alignment horizontal="center" vertical="center"/>
    </xf>
    <xf numFmtId="164" fontId="12" fillId="5" borderId="6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164" fontId="12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164" fontId="5" fillId="7" borderId="1" xfId="1" applyNumberFormat="1" applyFont="1" applyFill="1" applyBorder="1" applyAlignment="1">
      <alignment horizontal="center" vertical="center" wrapText="1"/>
    </xf>
    <xf numFmtId="164" fontId="10" fillId="7" borderId="1" xfId="1" applyNumberFormat="1" applyFont="1" applyFill="1" applyBorder="1" applyAlignment="1">
      <alignment horizontal="center" vertical="center" wrapText="1"/>
    </xf>
    <xf numFmtId="0" fontId="13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5" applyFont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6" applyFont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164" fontId="10" fillId="7" borderId="6" xfId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164" fontId="12" fillId="3" borderId="6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44" fontId="2" fillId="2" borderId="1" xfId="4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44" fontId="9" fillId="0" borderId="0" xfId="4" applyFont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0" fontId="2" fillId="9" borderId="5" xfId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166" fontId="5" fillId="9" borderId="1" xfId="1" applyNumberFormat="1" applyFont="1" applyFill="1" applyBorder="1" applyAlignment="1">
      <alignment horizontal="center" vertical="center" wrapText="1"/>
    </xf>
    <xf numFmtId="164" fontId="10" fillId="9" borderId="6" xfId="3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2" fillId="7" borderId="5" xfId="1" applyFont="1" applyFill="1" applyBorder="1" applyAlignment="1">
      <alignment horizontal="center" vertical="center"/>
    </xf>
    <xf numFmtId="166" fontId="5" fillId="7" borderId="1" xfId="1" applyNumberFormat="1" applyFont="1" applyFill="1" applyBorder="1" applyAlignment="1">
      <alignment horizontal="center" vertical="center" wrapText="1"/>
    </xf>
    <xf numFmtId="164" fontId="10" fillId="7" borderId="6" xfId="3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66" fontId="9" fillId="7" borderId="1" xfId="3" applyNumberFormat="1" applyFont="1" applyFill="1" applyBorder="1" applyAlignment="1">
      <alignment horizontal="center" vertical="center"/>
    </xf>
    <xf numFmtId="166" fontId="26" fillId="7" borderId="1" xfId="3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166" fontId="33" fillId="13" borderId="1" xfId="0" applyNumberFormat="1" applyFont="1" applyFill="1" applyBorder="1" applyAlignment="1">
      <alignment vertical="center"/>
    </xf>
    <xf numFmtId="0" fontId="34" fillId="13" borderId="1" xfId="0" applyFont="1" applyFill="1" applyBorder="1" applyAlignment="1">
      <alignment vertical="center"/>
    </xf>
    <xf numFmtId="166" fontId="12" fillId="14" borderId="1" xfId="0" applyNumberFormat="1" applyFont="1" applyFill="1" applyBorder="1" applyAlignment="1">
      <alignment horizontal="center" vertical="center" wrapText="1"/>
    </xf>
    <xf numFmtId="0" fontId="35" fillId="14" borderId="1" xfId="0" applyFont="1" applyFill="1" applyBorder="1" applyAlignment="1">
      <alignment horizontal="center" vertical="center" wrapText="1"/>
    </xf>
    <xf numFmtId="0" fontId="36" fillId="14" borderId="1" xfId="0" applyFont="1" applyFill="1" applyBorder="1" applyAlignment="1">
      <alignment horizontal="center" vertical="center" wrapText="1"/>
    </xf>
    <xf numFmtId="0" fontId="37" fillId="14" borderId="1" xfId="0" applyFont="1" applyFill="1" applyBorder="1" applyAlignment="1">
      <alignment horizontal="center" vertical="center" wrapText="1"/>
    </xf>
    <xf numFmtId="166" fontId="12" fillId="15" borderId="1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6" fontId="12" fillId="16" borderId="1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4" fillId="13" borderId="1" xfId="0" applyFont="1" applyFill="1" applyBorder="1" applyAlignment="1">
      <alignment horizontal="center" vertical="center"/>
    </xf>
    <xf numFmtId="166" fontId="12" fillId="17" borderId="1" xfId="0" applyNumberFormat="1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166" fontId="12" fillId="14" borderId="1" xfId="0" applyNumberFormat="1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6" fontId="5" fillId="4" borderId="1" xfId="1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9" fontId="5" fillId="0" borderId="0" xfId="3" applyNumberFormat="1" applyFont="1" applyAlignment="1">
      <alignment horizontal="center" vertical="center"/>
    </xf>
    <xf numFmtId="10" fontId="5" fillId="0" borderId="0" xfId="11" applyNumberFormat="1" applyFont="1" applyAlignment="1">
      <alignment horizontal="center" vertical="center"/>
    </xf>
    <xf numFmtId="0" fontId="4" fillId="18" borderId="1" xfId="3" applyFont="1" applyFill="1" applyBorder="1" applyAlignment="1">
      <alignment horizontal="center" vertical="center"/>
    </xf>
    <xf numFmtId="10" fontId="5" fillId="0" borderId="0" xfId="11" applyNumberFormat="1" applyFont="1" applyAlignment="1">
      <alignment vertical="center"/>
    </xf>
    <xf numFmtId="0" fontId="5" fillId="0" borderId="0" xfId="3" applyFont="1" applyAlignment="1">
      <alignment vertical="center"/>
    </xf>
    <xf numFmtId="0" fontId="5" fillId="18" borderId="1" xfId="3" applyFont="1" applyFill="1" applyBorder="1" applyAlignment="1">
      <alignment horizontal="center" vertical="center"/>
    </xf>
    <xf numFmtId="10" fontId="5" fillId="0" borderId="0" xfId="3" applyNumberFormat="1" applyFont="1" applyAlignment="1">
      <alignment vertical="center"/>
    </xf>
    <xf numFmtId="0" fontId="5" fillId="7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 wrapText="1"/>
    </xf>
    <xf numFmtId="166" fontId="5" fillId="7" borderId="1" xfId="3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0" fontId="5" fillId="0" borderId="0" xfId="3" applyNumberFormat="1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43" fontId="5" fillId="0" borderId="0" xfId="3" applyNumberFormat="1" applyFont="1" applyAlignment="1">
      <alignment vertical="center"/>
    </xf>
    <xf numFmtId="0" fontId="4" fillId="8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38" fillId="0" borderId="1" xfId="3" applyFont="1" applyBorder="1" applyAlignment="1">
      <alignment horizontal="center" vertical="center"/>
    </xf>
    <xf numFmtId="0" fontId="39" fillId="0" borderId="1" xfId="3" applyFont="1" applyBorder="1" applyAlignment="1">
      <alignment horizontal="left" vertical="center"/>
    </xf>
    <xf numFmtId="0" fontId="39" fillId="0" borderId="1" xfId="3" applyFont="1" applyBorder="1" applyAlignment="1">
      <alignment horizontal="center" vertical="center"/>
    </xf>
    <xf numFmtId="0" fontId="39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vertical="center"/>
    </xf>
    <xf numFmtId="0" fontId="30" fillId="18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11" borderId="1" xfId="3" applyFont="1" applyFill="1" applyBorder="1" applyAlignment="1">
      <alignment horizontal="center" vertical="center"/>
    </xf>
    <xf numFmtId="0" fontId="38" fillId="7" borderId="1" xfId="3" applyFont="1" applyFill="1" applyBorder="1" applyAlignment="1">
      <alignment horizontal="center" vertical="center"/>
    </xf>
    <xf numFmtId="0" fontId="39" fillId="7" borderId="1" xfId="3" applyFont="1" applyFill="1" applyBorder="1" applyAlignment="1">
      <alignment horizontal="left" vertical="center"/>
    </xf>
    <xf numFmtId="0" fontId="4" fillId="0" borderId="0" xfId="3" applyFont="1" applyAlignment="1">
      <alignment vertical="center"/>
    </xf>
    <xf numFmtId="41" fontId="2" fillId="2" borderId="5" xfId="3" applyNumberFormat="1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41" fontId="5" fillId="18" borderId="5" xfId="3" applyNumberFormat="1" applyFont="1" applyFill="1" applyBorder="1" applyAlignment="1">
      <alignment horizontal="center" vertical="center"/>
    </xf>
    <xf numFmtId="0" fontId="4" fillId="18" borderId="6" xfId="3" applyFont="1" applyFill="1" applyBorder="1" applyAlignment="1">
      <alignment horizontal="center" vertical="center"/>
    </xf>
    <xf numFmtId="41" fontId="5" fillId="0" borderId="5" xfId="3" applyNumberFormat="1" applyFont="1" applyBorder="1" applyAlignment="1">
      <alignment horizontal="center" vertical="center"/>
    </xf>
    <xf numFmtId="166" fontId="29" fillId="7" borderId="6" xfId="3" applyNumberFormat="1" applyFont="1" applyFill="1" applyBorder="1" applyAlignment="1">
      <alignment horizontal="center" vertical="center"/>
    </xf>
    <xf numFmtId="43" fontId="29" fillId="18" borderId="6" xfId="3" applyNumberFormat="1" applyFont="1" applyFill="1" applyBorder="1" applyAlignment="1">
      <alignment vertical="center"/>
    </xf>
    <xf numFmtId="43" fontId="29" fillId="0" borderId="6" xfId="3" applyNumberFormat="1" applyFont="1" applyBorder="1" applyAlignment="1">
      <alignment vertical="center"/>
    </xf>
    <xf numFmtId="0" fontId="8" fillId="18" borderId="6" xfId="3" applyFont="1" applyFill="1" applyBorder="1" applyAlignment="1">
      <alignment horizontal="center" vertical="center"/>
    </xf>
    <xf numFmtId="41" fontId="10" fillId="0" borderId="5" xfId="3" applyNumberFormat="1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41" fontId="4" fillId="18" borderId="5" xfId="3" applyNumberFormat="1" applyFont="1" applyFill="1" applyBorder="1" applyAlignment="1">
      <alignment horizontal="center" vertical="center"/>
    </xf>
    <xf numFmtId="43" fontId="8" fillId="18" borderId="6" xfId="3" applyNumberFormat="1" applyFont="1" applyFill="1" applyBorder="1" applyAlignment="1">
      <alignment vertical="center"/>
    </xf>
    <xf numFmtId="165" fontId="24" fillId="8" borderId="7" xfId="6" applyNumberFormat="1" applyFont="1" applyFill="1" applyBorder="1" applyAlignment="1" applyProtection="1">
      <alignment horizontal="center" vertical="center"/>
      <protection locked="0"/>
    </xf>
    <xf numFmtId="165" fontId="24" fillId="8" borderId="8" xfId="6" applyNumberFormat="1" applyFont="1" applyFill="1" applyBorder="1" applyAlignment="1" applyProtection="1">
      <alignment horizontal="center" vertical="center"/>
      <protection locked="0"/>
    </xf>
    <xf numFmtId="165" fontId="24" fillId="8" borderId="9" xfId="6" applyNumberFormat="1" applyFont="1" applyFill="1" applyBorder="1" applyAlignment="1" applyProtection="1">
      <alignment horizontal="center" vertical="center"/>
      <protection locked="0"/>
    </xf>
    <xf numFmtId="0" fontId="23" fillId="2" borderId="2" xfId="5" applyFont="1" applyFill="1" applyBorder="1" applyAlignment="1">
      <alignment horizontal="center" vertical="center"/>
    </xf>
    <xf numFmtId="0" fontId="23" fillId="2" borderId="3" xfId="5" applyFont="1" applyFill="1" applyBorder="1" applyAlignment="1">
      <alignment horizontal="center" vertical="center"/>
    </xf>
    <xf numFmtId="0" fontId="23" fillId="2" borderId="4" xfId="5" applyFont="1" applyFill="1" applyBorder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/>
    </xf>
    <xf numFmtId="0" fontId="15" fillId="3" borderId="6" xfId="5" applyFont="1" applyFill="1" applyBorder="1" applyAlignment="1">
      <alignment horizontal="center" vertical="center"/>
    </xf>
    <xf numFmtId="0" fontId="17" fillId="0" borderId="5" xfId="5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7" fillId="0" borderId="6" xfId="5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1" fillId="7" borderId="0" xfId="15" applyFont="1" applyFill="1" applyAlignment="1">
      <alignment horizontal="center" vertical="center"/>
    </xf>
    <xf numFmtId="0" fontId="3" fillId="7" borderId="0" xfId="15" applyFont="1" applyFill="1" applyAlignment="1">
      <alignment horizontal="center" vertical="center"/>
    </xf>
    <xf numFmtId="0" fontId="3" fillId="0" borderId="0" xfId="15" applyFont="1" applyAlignment="1">
      <alignment horizontal="center" vertical="center"/>
    </xf>
    <xf numFmtId="0" fontId="16" fillId="7" borderId="0" xfId="14" applyFont="1" applyFill="1" applyAlignment="1">
      <alignment horizontal="center" vertical="center"/>
    </xf>
    <xf numFmtId="0" fontId="5" fillId="7" borderId="0" xfId="15" applyFont="1" applyFill="1" applyAlignment="1">
      <alignment horizontal="center" vertical="center"/>
    </xf>
    <xf numFmtId="0" fontId="5" fillId="0" borderId="0" xfId="15" applyFont="1" applyAlignment="1">
      <alignment horizontal="center" vertical="center"/>
    </xf>
    <xf numFmtId="0" fontId="3" fillId="7" borderId="0" xfId="16" applyFont="1" applyFill="1" applyAlignment="1">
      <alignment horizontal="center" vertical="center"/>
    </xf>
    <xf numFmtId="0" fontId="3" fillId="0" borderId="0" xfId="16" applyFont="1" applyAlignment="1">
      <alignment horizontal="center" vertical="center"/>
    </xf>
    <xf numFmtId="0" fontId="5" fillId="7" borderId="0" xfId="16" applyFont="1" applyFill="1" applyAlignment="1">
      <alignment horizontal="center" vertical="center"/>
    </xf>
    <xf numFmtId="0" fontId="5" fillId="0" borderId="0" xfId="16" applyFont="1" applyAlignment="1">
      <alignment horizontal="center" vertical="center"/>
    </xf>
    <xf numFmtId="2" fontId="4" fillId="10" borderId="1" xfId="16" applyNumberFormat="1" applyFont="1" applyFill="1" applyBorder="1" applyAlignment="1">
      <alignment horizontal="center" vertical="center"/>
    </xf>
    <xf numFmtId="0" fontId="32" fillId="2" borderId="1" xfId="16" applyFont="1" applyFill="1" applyBorder="1" applyAlignment="1">
      <alignment horizontal="center" vertical="center"/>
    </xf>
    <xf numFmtId="0" fontId="32" fillId="2" borderId="1" xfId="16" applyFont="1" applyFill="1" applyBorder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/>
    </xf>
    <xf numFmtId="0" fontId="23" fillId="2" borderId="2" xfId="14" applyFont="1" applyFill="1" applyBorder="1" applyAlignment="1">
      <alignment horizontal="center" vertical="center" shrinkToFit="1"/>
    </xf>
    <xf numFmtId="0" fontId="23" fillId="2" borderId="3" xfId="14" applyFont="1" applyFill="1" applyBorder="1" applyAlignment="1">
      <alignment horizontal="center" vertical="center" shrinkToFit="1"/>
    </xf>
    <xf numFmtId="0" fontId="23" fillId="2" borderId="4" xfId="14" applyFont="1" applyFill="1" applyBorder="1" applyAlignment="1">
      <alignment horizontal="center" vertical="center" shrinkToFit="1"/>
    </xf>
    <xf numFmtId="0" fontId="15" fillId="3" borderId="5" xfId="14" applyFont="1" applyFill="1" applyBorder="1" applyAlignment="1">
      <alignment horizontal="center" vertical="center" shrinkToFit="1"/>
    </xf>
    <xf numFmtId="0" fontId="15" fillId="3" borderId="1" xfId="14" applyFont="1" applyFill="1" applyBorder="1" applyAlignment="1">
      <alignment horizontal="center" vertical="center" shrinkToFit="1"/>
    </xf>
    <xf numFmtId="0" fontId="15" fillId="3" borderId="6" xfId="14" applyFont="1" applyFill="1" applyBorder="1" applyAlignment="1">
      <alignment horizontal="center" vertical="center" shrinkToFit="1"/>
    </xf>
    <xf numFmtId="0" fontId="32" fillId="2" borderId="5" xfId="16" applyFont="1" applyFill="1" applyBorder="1" applyAlignment="1">
      <alignment horizontal="center" vertical="center"/>
    </xf>
    <xf numFmtId="0" fontId="32" fillId="2" borderId="6" xfId="16" applyFont="1" applyFill="1" applyBorder="1" applyAlignment="1">
      <alignment horizontal="center" vertical="center"/>
    </xf>
    <xf numFmtId="2" fontId="30" fillId="10" borderId="5" xfId="16" applyNumberFormat="1" applyFont="1" applyFill="1" applyBorder="1" applyAlignment="1">
      <alignment horizontal="center" vertical="center"/>
    </xf>
    <xf numFmtId="2" fontId="4" fillId="10" borderId="6" xfId="16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27" fillId="0" borderId="1" xfId="16" applyFont="1" applyBorder="1" applyAlignment="1">
      <alignment horizontal="center" vertical="center"/>
    </xf>
    <xf numFmtId="0" fontId="5" fillId="0" borderId="1" xfId="16" applyFont="1" applyBorder="1" applyAlignment="1">
      <alignment horizontal="center" vertical="center"/>
    </xf>
    <xf numFmtId="0" fontId="5" fillId="0" borderId="6" xfId="16" applyFont="1" applyBorder="1" applyAlignment="1">
      <alignment horizontal="center" vertical="center"/>
    </xf>
    <xf numFmtId="0" fontId="9" fillId="7" borderId="1" xfId="16" applyFont="1" applyFill="1" applyBorder="1" applyAlignment="1">
      <alignment horizontal="center" vertical="center"/>
    </xf>
    <xf numFmtId="0" fontId="29" fillId="7" borderId="1" xfId="16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0" fillId="7" borderId="1" xfId="16" applyFont="1" applyFill="1" applyBorder="1" applyAlignment="1">
      <alignment horizontal="center" vertical="center"/>
    </xf>
    <xf numFmtId="168" fontId="5" fillId="0" borderId="1" xfId="0" applyNumberFormat="1" applyFont="1" applyBorder="1" applyAlignment="1">
      <alignment horizontal="left" vertical="center"/>
    </xf>
    <xf numFmtId="168" fontId="5" fillId="0" borderId="1" xfId="0" applyNumberFormat="1" applyFont="1" applyBorder="1" applyAlignment="1">
      <alignment horizontal="left" vertical="top"/>
    </xf>
    <xf numFmtId="168" fontId="5" fillId="0" borderId="1" xfId="0" applyNumberFormat="1" applyFont="1" applyBorder="1" applyAlignment="1">
      <alignment horizontal="center" vertical="center"/>
    </xf>
    <xf numFmtId="165" fontId="25" fillId="8" borderId="7" xfId="17" applyNumberFormat="1" applyFont="1" applyFill="1" applyBorder="1" applyAlignment="1">
      <alignment horizontal="center" vertical="center"/>
    </xf>
    <xf numFmtId="165" fontId="25" fillId="8" borderId="8" xfId="17" applyNumberFormat="1" applyFont="1" applyFill="1" applyBorder="1" applyAlignment="1">
      <alignment horizontal="center" vertical="center"/>
    </xf>
    <xf numFmtId="165" fontId="25" fillId="8" borderId="9" xfId="17" applyNumberFormat="1" applyFont="1" applyFill="1" applyBorder="1" applyAlignment="1">
      <alignment horizontal="center" vertical="center"/>
    </xf>
  </cellXfs>
  <cellStyles count="18">
    <cellStyle name="Comma 2" xfId="12" xr:uid="{585089AA-9F2E-4A19-A3A2-134B06B2B7AF}"/>
    <cellStyle name="Currency" xfId="4" builtinId="4"/>
    <cellStyle name="Hyperlink 2" xfId="13" xr:uid="{3B989F0F-49C0-4894-B5F1-23B808FFA73F}"/>
    <cellStyle name="Normal" xfId="0" builtinId="0"/>
    <cellStyle name="Normal 10 2 2 2 2 2 2 3 2 2 2" xfId="1" xr:uid="{E82FE59C-5C38-4ABB-9845-51B7AD2805E5}"/>
    <cellStyle name="Normal 10 2 2 2 2 2 2 3 2 2 2 3" xfId="7" xr:uid="{567478C3-15CA-4D4E-B859-916869733C0C}"/>
    <cellStyle name="Normal 10 2 2 2 2 2 2 3 2 2 2 3 2" xfId="16" xr:uid="{5445D838-26C1-42E3-A069-9BA1B2495160}"/>
    <cellStyle name="Normal 18" xfId="3" xr:uid="{96553310-81ED-400A-A08C-45B18BE14D5F}"/>
    <cellStyle name="Normal 24 2 2 2" xfId="2" xr:uid="{B8A59985-AF02-4DA2-9B1F-F275AAA8D98D}"/>
    <cellStyle name="Normal 24 4 11 2 2 2 2" xfId="10" xr:uid="{866E9BB5-C933-46FB-A09D-28C5EC2D79FC}"/>
    <cellStyle name="Normal 24 4 11 2 2 2 2 2" xfId="14" xr:uid="{6490EA00-1F2C-4969-BD21-216A0858CD25}"/>
    <cellStyle name="Normal 25" xfId="6" xr:uid="{4C33D141-4EF8-4928-BB18-D2AB2197F9FC}"/>
    <cellStyle name="Normal 26" xfId="5" xr:uid="{BA35633D-2FD0-4E3B-92C2-0A35C5E38A00}"/>
    <cellStyle name="Normal 41 2 2 2 2 3" xfId="9" xr:uid="{2FBB8A14-7F73-43D2-831F-C63A3FAC0BAC}"/>
    <cellStyle name="Normal 41 2 2 2 2 3 2" xfId="15" xr:uid="{EC59441D-AA32-4EA2-91F3-632A37F9E836}"/>
    <cellStyle name="Normal 5 2 2 2 8 3" xfId="8" xr:uid="{E2CFE150-A7F9-4115-90B4-8862EE1090CE}"/>
    <cellStyle name="Normal 5 2 2 2 8 3 2" xfId="17" xr:uid="{7E82F000-3637-4C85-AC6E-ED0830E34F78}"/>
    <cellStyle name="Percent 2" xfId="11" xr:uid="{E7E7B54F-7B31-41C7-A0D6-304733C9C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7BACA9-B106-43D2-88D3-EE2264043E8F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331739-7D76-4DC5-924C-52C9E527855D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D1CE14F-2B8A-49FA-BD35-C1440738ED15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DE39DB7-DEF6-4138-9A58-D230BD16ABEE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2E7DB5-845C-4CB5-8AF1-ABBCE3D29AE0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91ED296-0111-4E70-B943-4193B4913A1F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431DB5-9421-4DF2-BF8E-0C8886B5FA44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6B827DB-A9DB-436A-A006-6B65D263BEE0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A96A2D8-CBB3-46E1-AF08-F784B3B415F8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8D0EA0C-6E5F-4D45-A394-D93637A5BEBD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F5B924E-8BA9-415A-B32C-CE4742B19187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8C91E60-41DC-478D-A038-4795E885C0AA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E2AAD3A-34B4-4EDE-81F5-82164E54E044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6098CD0-C804-449E-8D89-3AD7F1129992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B9C8A4B-F249-4069-9655-427DEE4124AA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47FB72D-FB42-4DB9-99BA-248B9EDC7A58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6C5051-972D-495E-A690-DCDD2A1D0CFB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CA85F02-159E-46E8-B84F-B630B18CE5C2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7EF9207-9918-4545-8690-25D854CF29C6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E8ED02C8-A41E-42D7-8726-38F50FC57A54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5DA5CCE-19C9-4FF0-AC00-6475E523155B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5D8460A-CA25-46D4-A8C4-33D27CFD1F6A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186</xdr:row>
      <xdr:rowOff>0</xdr:rowOff>
    </xdr:from>
    <xdr:ext cx="899583" cy="22499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9160CC83-4CF0-4015-B447-82D634AE5747}"/>
            </a:ext>
          </a:extLst>
        </xdr:cNvPr>
        <xdr:cNvSpPr txBox="1"/>
      </xdr:nvSpPr>
      <xdr:spPr>
        <a:xfrm>
          <a:off x="1038226" y="36779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181</xdr:row>
      <xdr:rowOff>0</xdr:rowOff>
    </xdr:from>
    <xdr:ext cx="899583" cy="22499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0734B3C-AE6D-4F29-85EF-0D75538EDCE6}"/>
            </a:ext>
          </a:extLst>
        </xdr:cNvPr>
        <xdr:cNvSpPr txBox="1"/>
      </xdr:nvSpPr>
      <xdr:spPr>
        <a:xfrm>
          <a:off x="1038226" y="35699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181</xdr:row>
      <xdr:rowOff>0</xdr:rowOff>
    </xdr:from>
    <xdr:ext cx="899583" cy="22499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5406AAD-ED18-48A2-A4E8-BFE08CE1D034}"/>
            </a:ext>
          </a:extLst>
        </xdr:cNvPr>
        <xdr:cNvSpPr txBox="1"/>
      </xdr:nvSpPr>
      <xdr:spPr>
        <a:xfrm>
          <a:off x="1038226" y="35699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66D952D-3504-4AE7-9BA0-8A9D9764646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181</xdr:row>
      <xdr:rowOff>0</xdr:rowOff>
    </xdr:from>
    <xdr:ext cx="899583" cy="22499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58E45B40-7D0A-4A36-BFA5-1F6B8E1908CB}"/>
            </a:ext>
          </a:extLst>
        </xdr:cNvPr>
        <xdr:cNvSpPr txBox="1"/>
      </xdr:nvSpPr>
      <xdr:spPr>
        <a:xfrm>
          <a:off x="1038226" y="35699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C5C97D9-F28E-4F28-B027-668F85927BCC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3F126E4A-C02F-4F94-9057-DF124B91E5D2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D98990A-B010-43DB-B050-8776C2DAD1C7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99692E8-36DA-4FCD-9E1D-AF95565A6497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D9C9E83F-182E-4AA4-AE6B-AFB59FADAE7B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AE020D2-86D0-46A0-9582-BEA4557C06B2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63897E6-5383-4266-B00C-C3AC29F347B3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178</xdr:row>
      <xdr:rowOff>0</xdr:rowOff>
    </xdr:from>
    <xdr:ext cx="899583" cy="22499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FD6D2C1-8F54-448E-9CD5-872DDFD6EBCF}"/>
            </a:ext>
          </a:extLst>
        </xdr:cNvPr>
        <xdr:cNvSpPr txBox="1"/>
      </xdr:nvSpPr>
      <xdr:spPr>
        <a:xfrm>
          <a:off x="1038226" y="35318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6A857DA-1ACE-460C-8CC5-AE530F02A4A7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4978B24-A6E7-4886-95F0-0429894527CD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11FF868-910C-48CD-818B-5858DC0B6239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532BE73D-428B-41EB-93A5-AA2184B12491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FDD6ABA-1C87-406B-AA17-E79419FCBE0D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FB5AA165-4D07-4E72-A0DC-06CDD5AD51DE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2B9A895-8F17-4923-9830-CB6D765F6B48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AC71D607-FDE0-4D21-9AE0-DD49FCDDC664}"/>
            </a:ext>
          </a:extLst>
        </xdr:cNvPr>
        <xdr:cNvSpPr txBox="1"/>
      </xdr:nvSpPr>
      <xdr:spPr>
        <a:xfrm>
          <a:off x="1038226" y="34937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904FB44-3C92-4DDF-A2E3-D96F5D966296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5D43ECE-6D19-41A9-9F4D-EA28261F27D5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6BF2C00-1CD5-40FF-89FE-1447581040AB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0</xdr:row>
      <xdr:rowOff>0</xdr:rowOff>
    </xdr:from>
    <xdr:ext cx="899583" cy="22499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B308CDC-34A4-46B2-BAC3-DCA37CF62C41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</xdr:row>
      <xdr:rowOff>0</xdr:rowOff>
    </xdr:from>
    <xdr:ext cx="899583" cy="22499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CFC067A3-995F-43F6-ADC0-C98F68C65094}"/>
            </a:ext>
          </a:extLst>
        </xdr:cNvPr>
        <xdr:cNvSpPr txBox="1"/>
      </xdr:nvSpPr>
      <xdr:spPr>
        <a:xfrm>
          <a:off x="7334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</xdr:row>
      <xdr:rowOff>0</xdr:rowOff>
    </xdr:from>
    <xdr:ext cx="899583" cy="22499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2CBE5AC-1226-436F-9169-35A5E5162CC3}"/>
            </a:ext>
          </a:extLst>
        </xdr:cNvPr>
        <xdr:cNvSpPr txBox="1"/>
      </xdr:nvSpPr>
      <xdr:spPr>
        <a:xfrm>
          <a:off x="7334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899583" cy="22499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F8F7288-F697-4BAA-9D88-DD095016368B}"/>
            </a:ext>
          </a:extLst>
        </xdr:cNvPr>
        <xdr:cNvSpPr txBox="1"/>
      </xdr:nvSpPr>
      <xdr:spPr>
        <a:xfrm>
          <a:off x="0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</xdr:row>
      <xdr:rowOff>0</xdr:rowOff>
    </xdr:from>
    <xdr:ext cx="899583" cy="22499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090A20C-82E1-4B32-99B8-04F54702F0D0}"/>
            </a:ext>
          </a:extLst>
        </xdr:cNvPr>
        <xdr:cNvSpPr txBox="1"/>
      </xdr:nvSpPr>
      <xdr:spPr>
        <a:xfrm>
          <a:off x="7334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899583" cy="22499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4D004FAA-E448-4FF7-A105-7BF54BBD0DA7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</xdr:row>
      <xdr:rowOff>0</xdr:rowOff>
    </xdr:from>
    <xdr:ext cx="899583" cy="22499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45CA1F4-C1F8-4FF3-8B20-05450249B405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</xdr:row>
      <xdr:rowOff>0</xdr:rowOff>
    </xdr:from>
    <xdr:ext cx="899583" cy="22499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C36C5AE-E07B-463E-8CE0-1AE330A64775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899583" cy="22499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C9FC62E-9041-4362-9D70-D4F1FCBF4836}"/>
            </a:ext>
          </a:extLst>
        </xdr:cNvPr>
        <xdr:cNvSpPr txBox="1"/>
      </xdr:nvSpPr>
      <xdr:spPr>
        <a:xfrm>
          <a:off x="3016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</xdr:row>
      <xdr:rowOff>0</xdr:rowOff>
    </xdr:from>
    <xdr:ext cx="899583" cy="22499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991FF8C1-E02A-4F83-9385-B2F37910EAFE}"/>
            </a:ext>
          </a:extLst>
        </xdr:cNvPr>
        <xdr:cNvSpPr txBox="1"/>
      </xdr:nvSpPr>
      <xdr:spPr>
        <a:xfrm>
          <a:off x="10382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</xdr:row>
      <xdr:rowOff>0</xdr:rowOff>
    </xdr:from>
    <xdr:ext cx="899583" cy="22499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F96E541-E93D-4D0E-B4D9-4C0FB8119579}"/>
            </a:ext>
          </a:extLst>
        </xdr:cNvPr>
        <xdr:cNvSpPr txBox="1"/>
      </xdr:nvSpPr>
      <xdr:spPr>
        <a:xfrm>
          <a:off x="733426" y="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3</xdr:row>
      <xdr:rowOff>0</xdr:rowOff>
    </xdr:from>
    <xdr:ext cx="899583" cy="22499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52886E4-FAFD-416E-8EB5-CE0E52C51C85}"/>
            </a:ext>
          </a:extLst>
        </xdr:cNvPr>
        <xdr:cNvSpPr txBox="1"/>
      </xdr:nvSpPr>
      <xdr:spPr>
        <a:xfrm>
          <a:off x="1038226" y="952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60</xdr:row>
      <xdr:rowOff>0</xdr:rowOff>
    </xdr:from>
    <xdr:ext cx="899583" cy="22499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A464936-3379-4971-966B-754CDB3FE65E}"/>
            </a:ext>
          </a:extLst>
        </xdr:cNvPr>
        <xdr:cNvSpPr txBox="1"/>
      </xdr:nvSpPr>
      <xdr:spPr>
        <a:xfrm>
          <a:off x="1038226" y="12065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82</xdr:row>
      <xdr:rowOff>0</xdr:rowOff>
    </xdr:from>
    <xdr:ext cx="899583" cy="22499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F5105FF-4930-49B9-9CB7-A5B0211AB82B}"/>
            </a:ext>
          </a:extLst>
        </xdr:cNvPr>
        <xdr:cNvSpPr txBox="1"/>
      </xdr:nvSpPr>
      <xdr:spPr>
        <a:xfrm>
          <a:off x="1038226" y="163830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97</xdr:row>
      <xdr:rowOff>0</xdr:rowOff>
    </xdr:from>
    <xdr:ext cx="899583" cy="22499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A89A267-A1C4-46A0-AE36-443E4A433508}"/>
            </a:ext>
          </a:extLst>
        </xdr:cNvPr>
        <xdr:cNvSpPr txBox="1"/>
      </xdr:nvSpPr>
      <xdr:spPr>
        <a:xfrm>
          <a:off x="1038226" y="19367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138</xdr:row>
      <xdr:rowOff>0</xdr:rowOff>
    </xdr:from>
    <xdr:ext cx="899583" cy="22499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1BDC77-908E-45D5-9457-447F04E66E53}"/>
            </a:ext>
          </a:extLst>
        </xdr:cNvPr>
        <xdr:cNvSpPr txBox="1"/>
      </xdr:nvSpPr>
      <xdr:spPr>
        <a:xfrm>
          <a:off x="301626" y="27114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4B444E5D-CC61-4866-9F93-63B81F46D317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AB92F5E9-F384-4354-BFFE-13E332D5D683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E3F96EDE-1C38-4279-84D5-05BE8D018D48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D03FF96-44AC-4B1C-A4E5-9A0316D1BD35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FBCE65B4-D12B-43B8-83DC-0A8BD2D50512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FE98BE2A-3A97-4F8B-96C5-0ED0975F39D5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1B1C503E-CAD3-4D9F-B0CA-4A9FEE417E03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E7DCB61D-FBC6-4C9D-9C94-67B1A64922FF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985D49E-6114-4284-9006-BE0B6F8A8D68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71D5ACAC-B410-404E-88E3-98D0A7483736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D5625499-C60A-486F-ABF5-16D7AAAB44DA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2EC6687-48C6-4107-BC69-B9B5951B8382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837026D-95D6-4F07-B657-70C0968DE51E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9C6CB3EF-5FDD-4AA8-981B-FC7B7082782E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16B5BEFB-9249-4D6F-A8AD-6E049C314B67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2A79C09B-3328-4941-916A-B1DE70F9561D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176</xdr:row>
      <xdr:rowOff>0</xdr:rowOff>
    </xdr:from>
    <xdr:ext cx="899583" cy="22499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F12CC20-A017-4BEF-B280-C82E1B45AE5B}"/>
            </a:ext>
          </a:extLst>
        </xdr:cNvPr>
        <xdr:cNvSpPr txBox="1"/>
      </xdr:nvSpPr>
      <xdr:spPr>
        <a:xfrm>
          <a:off x="1038226" y="3461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A2CAC43-B108-4AD8-B8EC-30E353C85921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174</xdr:row>
      <xdr:rowOff>0</xdr:rowOff>
    </xdr:from>
    <xdr:ext cx="899583" cy="22499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C7D9344-A9DC-44D7-AA71-5D5921864A81}"/>
            </a:ext>
          </a:extLst>
        </xdr:cNvPr>
        <xdr:cNvSpPr txBox="1"/>
      </xdr:nvSpPr>
      <xdr:spPr>
        <a:xfrm>
          <a:off x="1038226" y="342963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0</xdr:colOff>
      <xdr:row>176</xdr:row>
      <xdr:rowOff>0</xdr:rowOff>
    </xdr:from>
    <xdr:ext cx="899583" cy="22499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685A733-9B1F-4C9C-8DD1-BDC75563958A}"/>
            </a:ext>
          </a:extLst>
        </xdr:cNvPr>
        <xdr:cNvSpPr txBox="1"/>
      </xdr:nvSpPr>
      <xdr:spPr>
        <a:xfrm>
          <a:off x="301626" y="3461385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16D2C7C7-2F87-4D80-B779-A023ED989893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C939DA8-213C-46FD-94E5-17E2FDE5BBE5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C99F791B-4BE1-494B-85F0-D38AA6C2A7EE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8F644F66-137B-4FF1-9967-A4D21C01040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97A24C1F-3CA4-471D-ACEE-96F99D007B10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B124019F-B19F-446E-942B-1CC6BC43945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830A1F71-329A-41D4-87D8-283C95CFF78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F09F47A-3207-40E9-A9C6-8E26FCF3270A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9ED8B519-E890-4490-BA5F-F5165323AED8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357D58C3-3034-4EED-8C61-7679C5F2610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0E9F333-4791-4C4E-BD53-7D9A9CC7FB1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0B1D89BE-C241-4160-AE7F-620A4C1A75C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7899B081-E4BD-4F7D-83F6-CA32ABDE219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9D0DD765-215B-4C20-81BA-1B4F2D02484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A16C230E-90EC-4942-AA14-A02B40291AB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9B8DA6B0-D276-438C-A82C-029872797C0A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8FAD27F-1C78-4E0F-A8D2-B146BC883A6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80712200-782C-484B-A136-F6717823C343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93DD7A78-709E-40AB-8C2D-9982FAFBF58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BE943491-41CB-48BA-AE85-EE09D1D9750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0DA25917-51E1-44C6-86F2-C7DC4F9F2871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75C88304-30E6-4936-82F0-488FA4BCBA6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4386C445-F1BE-4DBE-987C-65C16F80E5A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32A33B6D-5870-4C91-9E2D-B2A3E589F0A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5F60FB7C-A7AB-425F-8DBC-17C2D3E471C1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29B2DC8A-CC0D-44B1-ACBE-4CBFC615620A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2DC61EE7-5C27-4BF8-B52B-203F0F27E03A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DE1297CE-6334-43EB-ADF2-DB29984C4E7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089BAF39-DB4B-4751-A56C-313325B24A2E}"/>
            </a:ext>
          </a:extLst>
        </xdr:cNvPr>
        <xdr:cNvSpPr txBox="1"/>
      </xdr:nvSpPr>
      <xdr:spPr>
        <a:xfrm>
          <a:off x="733426" y="36461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2ED4080F-57CC-42BC-A359-5124AEBBBD8F}"/>
            </a:ext>
          </a:extLst>
        </xdr:cNvPr>
        <xdr:cNvSpPr txBox="1"/>
      </xdr:nvSpPr>
      <xdr:spPr>
        <a:xfrm>
          <a:off x="733426" y="36461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185</xdr:row>
      <xdr:rowOff>0</xdr:rowOff>
    </xdr:from>
    <xdr:ext cx="899583" cy="22499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2A650E5D-2244-4B50-A28E-E4CAC0650CD2}"/>
            </a:ext>
          </a:extLst>
        </xdr:cNvPr>
        <xdr:cNvSpPr txBox="1"/>
      </xdr:nvSpPr>
      <xdr:spPr>
        <a:xfrm>
          <a:off x="733426" y="364617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ABFEC82-5583-48A0-A874-FF735CF9F0D2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66C61ED2-077A-4998-887D-7DD7D54B0FB2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5E1999A0-D8BF-4EF7-9759-F154E34BA9C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C4EAC6F-59BE-4A6D-AEA8-E761CEF4BA7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02BA0927-FC7B-4026-B6BE-9BDE6CF05966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7E68AFB9-1E05-4BC3-9EAA-8E538CB0B3D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ED69EBE-E829-40B5-96FE-A2D7E92F102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82EA46C-E2EC-4CBE-8F13-8A597B51E1E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1E12AAE-CED4-4FF8-AFE9-00BA42CA0BC0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E3D038D4-246C-4CF0-85EB-1C6F5D4DB85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8E6F3B1-5C13-44A5-8743-6EC3725CE92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FEAFCD38-EAF2-4EAF-9A54-2C4DD19D5BE4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E95CE3FD-9604-42B6-9E38-CC5878F5A378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31B04907-E7F3-496F-9FB0-05529465746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2EFD753F-CACC-46EE-96AC-75D8CCD362A2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9541F2B1-FA58-4F39-9DA3-B5D248E42C0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D8E5A60-F425-489C-8564-6D0DAD350326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5FE3FF2B-C9CE-4C6A-86B7-08B278045C4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A6FAFAB-FAD1-4296-A585-8DEC851C3D6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C93510F-E8B3-4789-8D2C-E9BA53F15AC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C0FF7815-826D-449C-A7BC-215114EFCB2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61310C-E055-46DB-8457-49BAD5D73345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DC7E4FDF-32AD-4249-8102-AF726E73B73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7D44E8E7-BE49-47A4-8678-6BD92B3A4424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34BD07F-9E5B-42AB-A0C3-4F8454FE6479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73947551-C08D-41B9-B533-BC9E28272B18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93D7045-A63F-46E7-80A1-70460DC8FEF3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6D01D5E-EC08-41EA-AF7A-C52A5A7680F3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A1E9A07-E774-41A2-BBA3-D1120C45CDBA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832A1A-9EEF-4C24-AF10-63346F20282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653B55-FF0C-4233-839B-9A1B33267102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9BE612FC-B091-4FDC-9F5B-A509B87AD71E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203AB1A-AECA-4A25-9A34-D0AAC45920C6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A26D51-5F45-4D68-B22C-0CBDEB8ED547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CAC36559-AE16-4B13-9743-6A3A3298955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1348C592-E5FC-4EA4-8878-D44453D98A33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CE8FB809-DA04-483E-AF19-9937C04F3B45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737E25-B960-4A9F-AC2C-CEFF646B1EEE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471CAEC9-DF32-4598-BE5A-FB2B3B367C00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E2B3233-7266-41CD-BA29-51B8F275D99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3A1A948-F502-4881-A275-48D250AB755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41FD07FF-8038-4BA2-9655-621BD59FB21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D09670DA-5FF7-4AA2-B2A9-C5A4EB5C93E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F481799-9FFE-4431-9410-FAE85D6CFDD6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C1F6EE87-1A81-4393-A115-B6FFF945CA2F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4CE520F3-78F0-441F-ADB0-0A1A468E000D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C9C3C82D-550C-4136-A2B9-71ED7D1CDA4E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6F0D12CB-B692-446A-8744-0EE502CA0DEB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C6BFC1E-9CD6-4575-97DA-C69A9FA03A4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184</xdr:row>
      <xdr:rowOff>0</xdr:rowOff>
    </xdr:from>
    <xdr:ext cx="899583" cy="224998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0A9B3BF-B225-4C6E-A99F-910A26C5E5EF}"/>
            </a:ext>
          </a:extLst>
        </xdr:cNvPr>
        <xdr:cNvSpPr txBox="1"/>
      </xdr:nvSpPr>
      <xdr:spPr>
        <a:xfrm>
          <a:off x="7334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184</xdr:row>
      <xdr:rowOff>0</xdr:rowOff>
    </xdr:from>
    <xdr:ext cx="899583" cy="224998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DC3C5F1D-46F0-485F-AA6E-CD91A1232A9E}"/>
            </a:ext>
          </a:extLst>
        </xdr:cNvPr>
        <xdr:cNvSpPr txBox="1"/>
      </xdr:nvSpPr>
      <xdr:spPr>
        <a:xfrm>
          <a:off x="7334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184</xdr:row>
      <xdr:rowOff>0</xdr:rowOff>
    </xdr:from>
    <xdr:ext cx="899583" cy="224998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CBBC247B-E85F-4569-9E7E-AD54669B07E4}"/>
            </a:ext>
          </a:extLst>
        </xdr:cNvPr>
        <xdr:cNvSpPr txBox="1"/>
      </xdr:nvSpPr>
      <xdr:spPr>
        <a:xfrm>
          <a:off x="7334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184</xdr:row>
      <xdr:rowOff>0</xdr:rowOff>
    </xdr:from>
    <xdr:ext cx="899583" cy="224998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A71AC8A6-92B9-43AE-AAB9-90CE848F916B}"/>
            </a:ext>
          </a:extLst>
        </xdr:cNvPr>
        <xdr:cNvSpPr txBox="1"/>
      </xdr:nvSpPr>
      <xdr:spPr>
        <a:xfrm>
          <a:off x="7334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0</xdr:col>
      <xdr:colOff>301626</xdr:colOff>
      <xdr:row>184</xdr:row>
      <xdr:rowOff>0</xdr:rowOff>
    </xdr:from>
    <xdr:ext cx="899583" cy="224998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C4A7E167-C6DF-43B3-BE1F-B343DC08FABF}"/>
            </a:ext>
          </a:extLst>
        </xdr:cNvPr>
        <xdr:cNvSpPr txBox="1"/>
      </xdr:nvSpPr>
      <xdr:spPr>
        <a:xfrm>
          <a:off x="7334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A17AB03A-BAE4-457D-935D-21D81CDE21E5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E3EFC5C5-95D0-4C2B-A0FF-073630488136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3D8C599-6B40-4C7D-A2AC-2BB5BC9FD75E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EF18E77-724A-45B9-AD74-E38F2172AC28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184</xdr:row>
      <xdr:rowOff>0</xdr:rowOff>
    </xdr:from>
    <xdr:ext cx="899583" cy="224998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E4E858E-2522-4066-B60B-15FFDF94F68C}"/>
            </a:ext>
          </a:extLst>
        </xdr:cNvPr>
        <xdr:cNvSpPr txBox="1"/>
      </xdr:nvSpPr>
      <xdr:spPr>
        <a:xfrm>
          <a:off x="1038226" y="362712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137</xdr:row>
      <xdr:rowOff>0</xdr:rowOff>
    </xdr:from>
    <xdr:ext cx="899583" cy="224998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E5DA9C00-AD3D-4688-9297-4273CEC063EF}"/>
            </a:ext>
          </a:extLst>
        </xdr:cNvPr>
        <xdr:cNvSpPr txBox="1"/>
      </xdr:nvSpPr>
      <xdr:spPr>
        <a:xfrm>
          <a:off x="555626" y="19367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1</xdr:col>
      <xdr:colOff>301626</xdr:colOff>
      <xdr:row>175</xdr:row>
      <xdr:rowOff>0</xdr:rowOff>
    </xdr:from>
    <xdr:ext cx="899583" cy="224998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E0DCBED-DF5D-48E4-A21A-4CDFD63556CF}"/>
            </a:ext>
          </a:extLst>
        </xdr:cNvPr>
        <xdr:cNvSpPr txBox="1"/>
      </xdr:nvSpPr>
      <xdr:spPr>
        <a:xfrm>
          <a:off x="555626" y="27114500"/>
          <a:ext cx="899583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GB" sz="900" b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p-my.sharepoint.com/Users/caceresv.AUTH/Documents/S&amp;P%20Team/ELT%20and%20SVP%20PPS%20EMEA%20Country%20reviews/FY16%20Reviews/Iberia,%20GWE,%20MEMA%20-%20October%202016/Financials/August%20Subregions%20CheatSheets%20-%20August%2015th%20WIP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.sharepoint.hp.com/teams/ipgsite/pricelist/Shared%20Documents/HP/IPG/Exit%20Reports/UAE%20&amp;%20SG/IPG%20M.E.%20pricelist%20-%20Q210%20(UAE%20and%20SG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s2.sharepoint.hp.com/Users/semaan/AppData/Local/Microsoft/Windows/Temporary%20Internet%20Files/Content.Outlook/GR78AJSF/IPG%20M.E.%20pricelist%20-%20Q210%20(UAE%20and%20SG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PC Cheat Sheet"/>
      <sheetName val="PC 1T Sellout"/>
      <sheetName val="Printing Cheat Sheet"/>
      <sheetName val="PC Quads"/>
      <sheetName val="Printing Quads"/>
      <sheetName val="Printing HW 1T Sellout"/>
      <sheetName val="Printing Contra"/>
      <sheetName val="Revenue"/>
      <sheetName val="FL Gross Margin"/>
      <sheetName val="GTM Sellout"/>
      <sheetName val="HP IDC Market Share"/>
      <sheetName val="MAP Market Size"/>
      <sheetName val="OPEX"/>
      <sheetName val="FL Operating Profit"/>
      <sheetName val="Net Sales YoY cc"/>
      <sheetName val="Engine"/>
      <sheetName val="1-PC Financials_13"/>
      <sheetName val="3-Printing Financials_13"/>
      <sheetName val="2-PC Financials_14_15_16"/>
      <sheetName val="4-Printing Financials_14_15_16"/>
      <sheetName val="4-bis_LES restatements"/>
      <sheetName val="5 Pre-aggregated"/>
      <sheetName val="6 Aggregations"/>
      <sheetName val="Complete_Financials"/>
      <sheetName val="OPEX and OP Financials"/>
      <sheetName val="1-MSize-Print HW"/>
      <sheetName val="2-MSize-Comp"/>
      <sheetName val="3-MarketSize_Raw"/>
      <sheetName val="Raw_GTM Sellout"/>
      <sheetName val="GTM SO Quota"/>
      <sheetName val="L1"/>
      <sheetName val="L2"/>
      <sheetName val="L3"/>
      <sheetName val="L4"/>
      <sheetName val="L5"/>
      <sheetName val="Complete_SO_GTM"/>
      <sheetName val="Printing IDC Unit Share"/>
      <sheetName val="PC IDC Unit Share"/>
      <sheetName val="IDC_Merged"/>
    </sheetNames>
    <sheetDataSet>
      <sheetData sheetId="0">
        <row r="5">
          <cell r="A5">
            <v>0</v>
          </cell>
        </row>
      </sheetData>
      <sheetData sheetId="1">
        <row r="1">
          <cell r="D1">
            <v>0</v>
          </cell>
        </row>
      </sheetData>
      <sheetData sheetId="2">
        <row r="1">
          <cell r="D1">
            <v>0</v>
          </cell>
        </row>
      </sheetData>
      <sheetData sheetId="3">
        <row r="1">
          <cell r="D1">
            <v>0</v>
          </cell>
        </row>
      </sheetData>
      <sheetData sheetId="4">
        <row r="1">
          <cell r="D1">
            <v>0</v>
          </cell>
        </row>
      </sheetData>
      <sheetData sheetId="5">
        <row r="1">
          <cell r="D1">
            <v>0</v>
          </cell>
        </row>
      </sheetData>
      <sheetData sheetId="6">
        <row r="1">
          <cell r="D1">
            <v>0</v>
          </cell>
        </row>
      </sheetData>
      <sheetData sheetId="7">
        <row r="1">
          <cell r="D1" t="str">
            <v>Fiscal Quarter</v>
          </cell>
        </row>
      </sheetData>
      <sheetData sheetId="8"/>
      <sheetData sheetId="9">
        <row r="1">
          <cell r="D1">
            <v>0</v>
          </cell>
        </row>
      </sheetData>
      <sheetData sheetId="10">
        <row r="1">
          <cell r="D1">
            <v>0</v>
          </cell>
        </row>
      </sheetData>
      <sheetData sheetId="11">
        <row r="1">
          <cell r="D1">
            <v>7</v>
          </cell>
        </row>
      </sheetData>
      <sheetData sheetId="12">
        <row r="1">
          <cell r="D1">
            <v>7</v>
          </cell>
        </row>
      </sheetData>
      <sheetData sheetId="13">
        <row r="1">
          <cell r="D1">
            <v>0</v>
          </cell>
        </row>
      </sheetData>
      <sheetData sheetId="14">
        <row r="1">
          <cell r="D1">
            <v>0</v>
          </cell>
        </row>
      </sheetData>
      <sheetData sheetId="15">
        <row r="5">
          <cell r="A5" t="str">
            <v>GWECC Growth ActualsFXPersonal Systems</v>
          </cell>
        </row>
      </sheetData>
      <sheetData sheetId="16">
        <row r="1">
          <cell r="B1" t="str">
            <v>PPS Total</v>
          </cell>
          <cell r="S1" t="str">
            <v>EMEA</v>
          </cell>
        </row>
        <row r="2">
          <cell r="S2" t="str">
            <v>CEE&amp;I</v>
          </cell>
        </row>
        <row r="3">
          <cell r="S3" t="str">
            <v>GWE</v>
          </cell>
        </row>
        <row r="4">
          <cell r="S4" t="str">
            <v>MEMA</v>
          </cell>
        </row>
        <row r="5">
          <cell r="S5" t="str">
            <v>France</v>
          </cell>
        </row>
        <row r="6">
          <cell r="S6" t="str">
            <v>D&amp;A</v>
          </cell>
        </row>
        <row r="7">
          <cell r="S7" t="str">
            <v>IBERIA</v>
          </cell>
        </row>
        <row r="8">
          <cell r="S8" t="str">
            <v>UK&amp;I</v>
          </cell>
        </row>
        <row r="9">
          <cell r="S9" t="str">
            <v>Italy</v>
          </cell>
        </row>
      </sheetData>
      <sheetData sheetId="17">
        <row r="5">
          <cell r="A5" t="str">
            <v>MEMANet SalesPActBusiness PC Solutions</v>
          </cell>
        </row>
      </sheetData>
      <sheetData sheetId="18">
        <row r="1">
          <cell r="D1" t="str">
            <v>dim</v>
          </cell>
        </row>
      </sheetData>
      <sheetData sheetId="19">
        <row r="5">
          <cell r="A5" t="str">
            <v>MEMANet SalesQuotaBusiness PC Solutions</v>
          </cell>
        </row>
      </sheetData>
      <sheetData sheetId="20">
        <row r="1">
          <cell r="D1" t="str">
            <v>dim</v>
          </cell>
        </row>
      </sheetData>
      <sheetData sheetId="21">
        <row r="1">
          <cell r="D1" t="str">
            <v>dim</v>
          </cell>
        </row>
      </sheetData>
      <sheetData sheetId="22">
        <row r="1">
          <cell r="D1">
            <v>0</v>
          </cell>
        </row>
      </sheetData>
      <sheetData sheetId="23">
        <row r="1">
          <cell r="D1">
            <v>0</v>
          </cell>
        </row>
      </sheetData>
      <sheetData sheetId="24">
        <row r="1">
          <cell r="D1">
            <v>0</v>
          </cell>
        </row>
      </sheetData>
      <sheetData sheetId="25">
        <row r="5">
          <cell r="A5" t="str">
            <v>MEMANet SalesPActInkjet and Printing Solutions</v>
          </cell>
        </row>
      </sheetData>
      <sheetData sheetId="26">
        <row r="1">
          <cell r="D1" t="str">
            <v>SubRegion 24</v>
          </cell>
        </row>
      </sheetData>
      <sheetData sheetId="27">
        <row r="1">
          <cell r="D1" t="str">
            <v>SubRegion 22</v>
          </cell>
        </row>
      </sheetData>
      <sheetData sheetId="28">
        <row r="1">
          <cell r="D1" t="str">
            <v>Product Structure2</v>
          </cell>
        </row>
      </sheetData>
      <sheetData sheetId="29">
        <row r="1">
          <cell r="D1" t="str">
            <v>Fiscal Quarter</v>
          </cell>
        </row>
      </sheetData>
      <sheetData sheetId="30">
        <row r="1">
          <cell r="D1">
            <v>0</v>
          </cell>
        </row>
      </sheetData>
      <sheetData sheetId="31">
        <row r="5">
          <cell r="A5" t="str">
            <v>France</v>
          </cell>
        </row>
      </sheetData>
      <sheetData sheetId="32">
        <row r="5">
          <cell r="A5" t="str">
            <v>France</v>
          </cell>
        </row>
      </sheetData>
      <sheetData sheetId="33">
        <row r="5">
          <cell r="A5" t="str">
            <v>France</v>
          </cell>
        </row>
      </sheetData>
      <sheetData sheetId="34">
        <row r="5">
          <cell r="A5" t="str">
            <v>France</v>
          </cell>
        </row>
      </sheetData>
      <sheetData sheetId="35">
        <row r="5">
          <cell r="A5" t="str">
            <v>France</v>
          </cell>
        </row>
      </sheetData>
      <sheetData sheetId="36">
        <row r="5">
          <cell r="A5" t="str">
            <v>FranceGTM-SelloutFcstPPS Total</v>
          </cell>
        </row>
      </sheetData>
      <sheetData sheetId="37">
        <row r="1">
          <cell r="D1" t="str">
            <v>Product Structure2</v>
          </cell>
        </row>
      </sheetData>
      <sheetData sheetId="38">
        <row r="1">
          <cell r="D1" t="str">
            <v>Product Category</v>
          </cell>
        </row>
      </sheetData>
      <sheetData sheetId="39">
        <row r="1">
          <cell r="D1">
            <v>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0"/>
      <sheetName val="March 2010"/>
      <sheetName val="April 2010"/>
      <sheetName val="lookup"/>
    </sheetNames>
    <sheetDataSet>
      <sheetData sheetId="0"/>
      <sheetData sheetId="1"/>
      <sheetData sheetId="2"/>
      <sheetData sheetId="3">
        <row r="2">
          <cell r="J2" t="str">
            <v>NEW</v>
          </cell>
        </row>
        <row r="3">
          <cell r="J3" t="str">
            <v>BLIND</v>
          </cell>
        </row>
        <row r="4">
          <cell r="J4" t="str">
            <v>EOL</v>
          </cell>
        </row>
        <row r="5">
          <cell r="J5" t="str">
            <v>OBSOLETE</v>
          </cell>
        </row>
        <row r="6">
          <cell r="J6" t="str">
            <v>$ drop</v>
          </cell>
        </row>
        <row r="7">
          <cell r="J7" t="str">
            <v>$ increase</v>
          </cell>
        </row>
        <row r="8">
          <cell r="J8" t="str">
            <v>NEW PROMO</v>
          </cell>
        </row>
        <row r="9">
          <cell r="J9" t="str">
            <v>allocation</v>
          </cell>
        </row>
        <row r="10">
          <cell r="J10" t="str">
            <v>short supply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uary 2010"/>
      <sheetName val="March 2010"/>
      <sheetName val="April 2010"/>
      <sheetName val="lookup"/>
    </sheetNames>
    <sheetDataSet>
      <sheetData sheetId="0"/>
      <sheetData sheetId="1"/>
      <sheetData sheetId="2"/>
      <sheetData sheetId="3">
        <row r="2">
          <cell r="J2" t="str">
            <v>NEW</v>
          </cell>
        </row>
        <row r="3">
          <cell r="J3" t="str">
            <v>BLIND</v>
          </cell>
        </row>
        <row r="4">
          <cell r="J4" t="str">
            <v>EOL</v>
          </cell>
        </row>
        <row r="5">
          <cell r="J5" t="str">
            <v>OBSOLETE</v>
          </cell>
        </row>
        <row r="6">
          <cell r="J6" t="str">
            <v>$ drop</v>
          </cell>
        </row>
        <row r="7">
          <cell r="J7" t="str">
            <v>$ increase</v>
          </cell>
        </row>
        <row r="8">
          <cell r="J8" t="str">
            <v>NEW PROMO</v>
          </cell>
        </row>
        <row r="9">
          <cell r="J9" t="str">
            <v>allocation</v>
          </cell>
        </row>
        <row r="10">
          <cell r="J10" t="str">
            <v>short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CA69-A036-4934-A8E9-8AA5D9B6B2F3}">
  <sheetPr>
    <pageSetUpPr fitToPage="1"/>
  </sheetPr>
  <dimension ref="A1:R186"/>
  <sheetViews>
    <sheetView tabSelected="1" view="pageBreakPreview" topLeftCell="A20" zoomScale="90" zoomScaleNormal="170" zoomScaleSheetLayoutView="90" workbookViewId="0">
      <selection activeCell="C30" sqref="C30"/>
    </sheetView>
  </sheetViews>
  <sheetFormatPr defaultRowHeight="11.5" x14ac:dyDescent="0.35"/>
  <cols>
    <col min="1" max="1" width="3.6328125" style="17" bestFit="1" customWidth="1"/>
    <col min="2" max="2" width="48.08984375" style="25" bestFit="1" customWidth="1"/>
    <col min="3" max="3" width="7.6328125" style="17" bestFit="1" customWidth="1"/>
    <col min="4" max="4" width="14" style="17" bestFit="1" customWidth="1"/>
    <col min="5" max="5" width="26.81640625" style="180" bestFit="1" customWidth="1"/>
    <col min="6" max="6" width="5" style="17" bestFit="1" customWidth="1"/>
    <col min="7" max="7" width="9.26953125" style="17" bestFit="1" customWidth="1"/>
    <col min="8" max="8" width="21.81640625" style="17" bestFit="1" customWidth="1"/>
    <col min="9" max="9" width="20.1796875" style="17" bestFit="1" customWidth="1"/>
    <col min="10" max="10" width="8.6328125" style="17" bestFit="1" customWidth="1"/>
    <col min="11" max="11" width="15.6328125" style="17" bestFit="1" customWidth="1"/>
    <col min="12" max="12" width="15.36328125" style="17" bestFit="1" customWidth="1"/>
    <col min="13" max="13" width="14.54296875" style="17" bestFit="1" customWidth="1"/>
    <col min="14" max="14" width="10.453125" style="17" bestFit="1" customWidth="1"/>
    <col min="15" max="15" width="9.26953125" style="17" bestFit="1" customWidth="1"/>
    <col min="16" max="16" width="1.36328125" style="17" customWidth="1"/>
    <col min="17" max="17" width="7.7265625" style="17" customWidth="1"/>
    <col min="18" max="16384" width="8.7265625" style="17"/>
  </cols>
  <sheetData>
    <row r="1" spans="1:18" ht="2.25" hidden="1" customHeight="1" x14ac:dyDescent="0.35"/>
    <row r="2" spans="1:18" s="183" customFormat="1" ht="50.15" customHeight="1" x14ac:dyDescent="0.35">
      <c r="A2" s="195" t="s">
        <v>696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81"/>
      <c r="Q2" s="181"/>
      <c r="R2" s="182"/>
    </row>
    <row r="3" spans="1:18" s="186" customFormat="1" ht="25.15" customHeight="1" x14ac:dyDescent="0.35">
      <c r="A3" s="198" t="s">
        <v>695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184"/>
      <c r="Q3" s="184"/>
      <c r="R3" s="185"/>
    </row>
    <row r="4" spans="1:18" s="188" customFormat="1" ht="25.15" customHeight="1" x14ac:dyDescent="0.35">
      <c r="A4" s="201" t="s">
        <v>183</v>
      </c>
      <c r="B4" s="192" t="s">
        <v>369</v>
      </c>
      <c r="C4" s="192" t="s">
        <v>180</v>
      </c>
      <c r="D4" s="192" t="s">
        <v>368</v>
      </c>
      <c r="E4" s="192" t="s">
        <v>367</v>
      </c>
      <c r="F4" s="192" t="s">
        <v>366</v>
      </c>
      <c r="G4" s="192" t="s">
        <v>365</v>
      </c>
      <c r="H4" s="192" t="s">
        <v>364</v>
      </c>
      <c r="I4" s="192" t="s">
        <v>363</v>
      </c>
      <c r="J4" s="192" t="s">
        <v>362</v>
      </c>
      <c r="K4" s="192" t="s">
        <v>361</v>
      </c>
      <c r="L4" s="192" t="s">
        <v>360</v>
      </c>
      <c r="M4" s="192" t="s">
        <v>359</v>
      </c>
      <c r="N4" s="192" t="s">
        <v>358</v>
      </c>
      <c r="O4" s="202" t="s">
        <v>694</v>
      </c>
      <c r="P4" s="187"/>
      <c r="Q4" s="187"/>
      <c r="R4" s="187"/>
    </row>
    <row r="5" spans="1:18" s="190" customFormat="1" ht="25.15" customHeight="1" x14ac:dyDescent="0.35">
      <c r="A5" s="203"/>
      <c r="B5" s="191" t="s">
        <v>693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204"/>
      <c r="P5" s="189"/>
      <c r="Q5" s="189"/>
      <c r="R5" s="189"/>
    </row>
    <row r="6" spans="1:18" ht="15" customHeight="1" x14ac:dyDescent="0.35">
      <c r="A6" s="205">
        <v>1</v>
      </c>
      <c r="B6" s="206" t="s">
        <v>1255</v>
      </c>
      <c r="C6" s="82">
        <v>153</v>
      </c>
      <c r="D6" s="83">
        <f>IF(C6&lt;&gt;"",(ROUNDUP(C6+(C6*5%),3)),"")</f>
        <v>160.65</v>
      </c>
      <c r="E6" s="207" t="s">
        <v>456</v>
      </c>
      <c r="F6" s="208" t="s">
        <v>437</v>
      </c>
      <c r="G6" s="208" t="s">
        <v>455</v>
      </c>
      <c r="H6" s="208" t="s">
        <v>348</v>
      </c>
      <c r="I6" s="208" t="s">
        <v>454</v>
      </c>
      <c r="J6" s="208" t="s">
        <v>372</v>
      </c>
      <c r="K6" s="208" t="s">
        <v>393</v>
      </c>
      <c r="L6" s="208" t="s">
        <v>408</v>
      </c>
      <c r="M6" s="209" t="s">
        <v>332</v>
      </c>
      <c r="N6" s="210" t="s">
        <v>320</v>
      </c>
      <c r="O6" s="211" t="s">
        <v>370</v>
      </c>
    </row>
    <row r="7" spans="1:18" ht="15" customHeight="1" x14ac:dyDescent="0.35">
      <c r="A7" s="205">
        <v>2</v>
      </c>
      <c r="B7" s="206" t="s">
        <v>692</v>
      </c>
      <c r="C7" s="82">
        <v>161</v>
      </c>
      <c r="D7" s="83">
        <f t="shared" ref="D7:D70" si="0">IF(C7&lt;&gt;"",(ROUNDUP(C7+(C7*5%),3)),"")</f>
        <v>169.05</v>
      </c>
      <c r="E7" s="207" t="s">
        <v>456</v>
      </c>
      <c r="F7" s="208" t="s">
        <v>437</v>
      </c>
      <c r="G7" s="208" t="s">
        <v>401</v>
      </c>
      <c r="H7" s="208" t="s">
        <v>348</v>
      </c>
      <c r="I7" s="208" t="s">
        <v>454</v>
      </c>
      <c r="J7" s="208" t="s">
        <v>372</v>
      </c>
      <c r="K7" s="208" t="s">
        <v>393</v>
      </c>
      <c r="L7" s="208" t="s">
        <v>408</v>
      </c>
      <c r="M7" s="209" t="s">
        <v>332</v>
      </c>
      <c r="N7" s="210" t="s">
        <v>320</v>
      </c>
      <c r="O7" s="211" t="s">
        <v>370</v>
      </c>
    </row>
    <row r="8" spans="1:18" ht="15" customHeight="1" x14ac:dyDescent="0.35">
      <c r="A8" s="205">
        <v>3</v>
      </c>
      <c r="B8" s="206" t="s">
        <v>691</v>
      </c>
      <c r="C8" s="82">
        <v>193</v>
      </c>
      <c r="D8" s="83">
        <f t="shared" si="0"/>
        <v>202.65</v>
      </c>
      <c r="E8" s="207" t="s">
        <v>690</v>
      </c>
      <c r="F8" s="208" t="s">
        <v>437</v>
      </c>
      <c r="G8" s="208" t="s">
        <v>401</v>
      </c>
      <c r="H8" s="208" t="s">
        <v>348</v>
      </c>
      <c r="I8" s="208" t="s">
        <v>373</v>
      </c>
      <c r="J8" s="208" t="s">
        <v>372</v>
      </c>
      <c r="K8" s="208" t="s">
        <v>393</v>
      </c>
      <c r="L8" s="208" t="s">
        <v>408</v>
      </c>
      <c r="M8" s="210" t="s">
        <v>321</v>
      </c>
      <c r="N8" s="210" t="s">
        <v>320</v>
      </c>
      <c r="O8" s="211" t="s">
        <v>370</v>
      </c>
    </row>
    <row r="9" spans="1:18" ht="15" customHeight="1" x14ac:dyDescent="0.35">
      <c r="A9" s="205">
        <v>4</v>
      </c>
      <c r="B9" s="206" t="s">
        <v>689</v>
      </c>
      <c r="C9" s="82">
        <v>203</v>
      </c>
      <c r="D9" s="83">
        <f t="shared" si="0"/>
        <v>213.15</v>
      </c>
      <c r="E9" s="207" t="s">
        <v>396</v>
      </c>
      <c r="F9" s="208" t="s">
        <v>437</v>
      </c>
      <c r="G9" s="208" t="s">
        <v>401</v>
      </c>
      <c r="H9" s="208" t="s">
        <v>348</v>
      </c>
      <c r="I9" s="208" t="s">
        <v>688</v>
      </c>
      <c r="J9" s="208" t="s">
        <v>372</v>
      </c>
      <c r="K9" s="208" t="s">
        <v>393</v>
      </c>
      <c r="L9" s="208" t="s">
        <v>440</v>
      </c>
      <c r="M9" s="209" t="s">
        <v>332</v>
      </c>
      <c r="N9" s="210" t="s">
        <v>320</v>
      </c>
      <c r="O9" s="211" t="s">
        <v>370</v>
      </c>
    </row>
    <row r="10" spans="1:18" ht="15" customHeight="1" x14ac:dyDescent="0.35">
      <c r="A10" s="205">
        <v>5</v>
      </c>
      <c r="B10" s="206" t="s">
        <v>687</v>
      </c>
      <c r="C10" s="82">
        <v>224</v>
      </c>
      <c r="D10" s="83">
        <f t="shared" si="0"/>
        <v>235.2</v>
      </c>
      <c r="E10" s="207" t="s">
        <v>682</v>
      </c>
      <c r="F10" s="208" t="s">
        <v>437</v>
      </c>
      <c r="G10" s="208" t="s">
        <v>349</v>
      </c>
      <c r="H10" s="208" t="s">
        <v>348</v>
      </c>
      <c r="I10" s="208" t="s">
        <v>686</v>
      </c>
      <c r="J10" s="208" t="s">
        <v>372</v>
      </c>
      <c r="K10" s="208" t="s">
        <v>393</v>
      </c>
      <c r="L10" s="208" t="s">
        <v>408</v>
      </c>
      <c r="M10" s="210" t="s">
        <v>321</v>
      </c>
      <c r="N10" s="210" t="s">
        <v>320</v>
      </c>
      <c r="O10" s="211" t="s">
        <v>370</v>
      </c>
    </row>
    <row r="11" spans="1:18" ht="15" customHeight="1" x14ac:dyDescent="0.35">
      <c r="A11" s="205">
        <v>6</v>
      </c>
      <c r="B11" s="206" t="s">
        <v>685</v>
      </c>
      <c r="C11" s="82">
        <v>214</v>
      </c>
      <c r="D11" s="83">
        <f t="shared" si="0"/>
        <v>224.7</v>
      </c>
      <c r="E11" s="207" t="s">
        <v>396</v>
      </c>
      <c r="F11" s="208" t="s">
        <v>437</v>
      </c>
      <c r="G11" s="208" t="s">
        <v>401</v>
      </c>
      <c r="H11" s="208" t="s">
        <v>428</v>
      </c>
      <c r="I11" s="84" t="s">
        <v>659</v>
      </c>
      <c r="J11" s="208" t="s">
        <v>372</v>
      </c>
      <c r="K11" s="208" t="s">
        <v>393</v>
      </c>
      <c r="L11" s="208" t="s">
        <v>440</v>
      </c>
      <c r="M11" s="210" t="s">
        <v>321</v>
      </c>
      <c r="N11" s="210" t="s">
        <v>320</v>
      </c>
      <c r="O11" s="211" t="s">
        <v>370</v>
      </c>
    </row>
    <row r="12" spans="1:18" ht="15" customHeight="1" x14ac:dyDescent="0.35">
      <c r="A12" s="205">
        <v>7</v>
      </c>
      <c r="B12" s="206" t="s">
        <v>684</v>
      </c>
      <c r="C12" s="82">
        <v>235</v>
      </c>
      <c r="D12" s="83">
        <f t="shared" si="0"/>
        <v>246.75</v>
      </c>
      <c r="E12" s="207" t="s">
        <v>682</v>
      </c>
      <c r="F12" s="208" t="s">
        <v>331</v>
      </c>
      <c r="G12" s="208" t="s">
        <v>349</v>
      </c>
      <c r="H12" s="208" t="s">
        <v>348</v>
      </c>
      <c r="I12" s="208" t="s">
        <v>373</v>
      </c>
      <c r="J12" s="208" t="s">
        <v>372</v>
      </c>
      <c r="K12" s="208" t="s">
        <v>393</v>
      </c>
      <c r="L12" s="208" t="s">
        <v>408</v>
      </c>
      <c r="M12" s="209" t="s">
        <v>332</v>
      </c>
      <c r="N12" s="210" t="s">
        <v>320</v>
      </c>
      <c r="O12" s="211" t="s">
        <v>370</v>
      </c>
    </row>
    <row r="13" spans="1:18" ht="15" customHeight="1" x14ac:dyDescent="0.35">
      <c r="A13" s="205">
        <v>8</v>
      </c>
      <c r="B13" s="206" t="s">
        <v>683</v>
      </c>
      <c r="C13" s="82">
        <v>229</v>
      </c>
      <c r="D13" s="83">
        <f t="shared" si="0"/>
        <v>240.45</v>
      </c>
      <c r="E13" s="207" t="s">
        <v>682</v>
      </c>
      <c r="F13" s="208" t="s">
        <v>437</v>
      </c>
      <c r="G13" s="208" t="s">
        <v>401</v>
      </c>
      <c r="H13" s="208" t="s">
        <v>348</v>
      </c>
      <c r="I13" s="208" t="s">
        <v>378</v>
      </c>
      <c r="J13" s="208" t="s">
        <v>372</v>
      </c>
      <c r="K13" s="208" t="s">
        <v>393</v>
      </c>
      <c r="L13" s="208" t="s">
        <v>408</v>
      </c>
      <c r="M13" s="212" t="s">
        <v>351</v>
      </c>
      <c r="N13" s="210" t="s">
        <v>320</v>
      </c>
      <c r="O13" s="211" t="s">
        <v>370</v>
      </c>
    </row>
    <row r="14" spans="1:18" ht="15" customHeight="1" x14ac:dyDescent="0.35">
      <c r="A14" s="205">
        <v>9</v>
      </c>
      <c r="B14" s="206" t="s">
        <v>681</v>
      </c>
      <c r="C14" s="82">
        <v>235</v>
      </c>
      <c r="D14" s="83">
        <f t="shared" si="0"/>
        <v>246.75</v>
      </c>
      <c r="E14" s="207" t="s">
        <v>680</v>
      </c>
      <c r="F14" s="208" t="s">
        <v>437</v>
      </c>
      <c r="G14" s="208" t="s">
        <v>387</v>
      </c>
      <c r="H14" s="208" t="s">
        <v>348</v>
      </c>
      <c r="I14" s="208" t="s">
        <v>678</v>
      </c>
      <c r="J14" s="208" t="s">
        <v>372</v>
      </c>
      <c r="K14" s="208" t="s">
        <v>393</v>
      </c>
      <c r="L14" s="208" t="s">
        <v>426</v>
      </c>
      <c r="M14" s="212" t="s">
        <v>351</v>
      </c>
      <c r="N14" s="210" t="s">
        <v>320</v>
      </c>
      <c r="O14" s="211" t="s">
        <v>370</v>
      </c>
    </row>
    <row r="15" spans="1:18" ht="15" customHeight="1" x14ac:dyDescent="0.35">
      <c r="A15" s="205">
        <v>10</v>
      </c>
      <c r="B15" s="206" t="s">
        <v>1256</v>
      </c>
      <c r="C15" s="82">
        <v>261</v>
      </c>
      <c r="D15" s="83">
        <f t="shared" si="0"/>
        <v>274.05</v>
      </c>
      <c r="E15" s="207" t="s">
        <v>679</v>
      </c>
      <c r="F15" s="208" t="s">
        <v>331</v>
      </c>
      <c r="G15" s="208" t="s">
        <v>334</v>
      </c>
      <c r="H15" s="208" t="s">
        <v>348</v>
      </c>
      <c r="I15" s="208" t="s">
        <v>678</v>
      </c>
      <c r="J15" s="208" t="s">
        <v>372</v>
      </c>
      <c r="K15" s="208" t="s">
        <v>393</v>
      </c>
      <c r="L15" s="208" t="s">
        <v>426</v>
      </c>
      <c r="M15" s="212" t="s">
        <v>351</v>
      </c>
      <c r="N15" s="210" t="s">
        <v>320</v>
      </c>
      <c r="O15" s="211" t="s">
        <v>370</v>
      </c>
    </row>
    <row r="16" spans="1:18" ht="15" customHeight="1" x14ac:dyDescent="0.35">
      <c r="A16" s="205">
        <v>11</v>
      </c>
      <c r="B16" s="206" t="s">
        <v>677</v>
      </c>
      <c r="C16" s="82">
        <v>282</v>
      </c>
      <c r="D16" s="83">
        <f t="shared" si="0"/>
        <v>296.10000000000002</v>
      </c>
      <c r="E16" s="207" t="s">
        <v>676</v>
      </c>
      <c r="F16" s="208" t="s">
        <v>331</v>
      </c>
      <c r="G16" s="208" t="s">
        <v>401</v>
      </c>
      <c r="H16" s="208" t="s">
        <v>348</v>
      </c>
      <c r="I16" s="208" t="s">
        <v>378</v>
      </c>
      <c r="J16" s="208" t="s">
        <v>372</v>
      </c>
      <c r="K16" s="208" t="s">
        <v>393</v>
      </c>
      <c r="L16" s="208" t="s">
        <v>426</v>
      </c>
      <c r="M16" s="212" t="s">
        <v>351</v>
      </c>
      <c r="N16" s="210" t="s">
        <v>320</v>
      </c>
      <c r="O16" s="211" t="s">
        <v>370</v>
      </c>
    </row>
    <row r="17" spans="1:15" ht="15" customHeight="1" x14ac:dyDescent="0.35">
      <c r="A17" s="205">
        <v>12</v>
      </c>
      <c r="B17" s="206" t="s">
        <v>675</v>
      </c>
      <c r="C17" s="82">
        <v>408</v>
      </c>
      <c r="D17" s="83">
        <f t="shared" si="0"/>
        <v>428.4</v>
      </c>
      <c r="E17" s="207" t="s">
        <v>674</v>
      </c>
      <c r="F17" s="208" t="s">
        <v>328</v>
      </c>
      <c r="G17" s="208" t="s">
        <v>334</v>
      </c>
      <c r="H17" s="208" t="s">
        <v>348</v>
      </c>
      <c r="I17" s="208" t="s">
        <v>378</v>
      </c>
      <c r="J17" s="208" t="s">
        <v>372</v>
      </c>
      <c r="K17" s="208" t="s">
        <v>323</v>
      </c>
      <c r="L17" s="208" t="s">
        <v>426</v>
      </c>
      <c r="M17" s="212" t="s">
        <v>351</v>
      </c>
      <c r="N17" s="210" t="s">
        <v>320</v>
      </c>
      <c r="O17" s="211" t="s">
        <v>370</v>
      </c>
    </row>
    <row r="18" spans="1:15" ht="15" customHeight="1" x14ac:dyDescent="0.35">
      <c r="A18" s="205">
        <v>13</v>
      </c>
      <c r="B18" s="206" t="s">
        <v>673</v>
      </c>
      <c r="C18" s="82">
        <v>628</v>
      </c>
      <c r="D18" s="83">
        <f t="shared" si="0"/>
        <v>659.4</v>
      </c>
      <c r="E18" s="207" t="s">
        <v>429</v>
      </c>
      <c r="F18" s="208" t="s">
        <v>328</v>
      </c>
      <c r="G18" s="208" t="s">
        <v>349</v>
      </c>
      <c r="H18" s="208" t="s">
        <v>348</v>
      </c>
      <c r="I18" s="208" t="s">
        <v>672</v>
      </c>
      <c r="J18" s="208" t="s">
        <v>372</v>
      </c>
      <c r="K18" s="208" t="s">
        <v>393</v>
      </c>
      <c r="L18" s="208" t="s">
        <v>426</v>
      </c>
      <c r="M18" s="212" t="s">
        <v>351</v>
      </c>
      <c r="N18" s="210" t="s">
        <v>320</v>
      </c>
      <c r="O18" s="211" t="s">
        <v>370</v>
      </c>
    </row>
    <row r="19" spans="1:15" ht="15" customHeight="1" x14ac:dyDescent="0.35">
      <c r="A19" s="205">
        <v>14</v>
      </c>
      <c r="B19" s="206" t="s">
        <v>671</v>
      </c>
      <c r="C19" s="82">
        <v>308</v>
      </c>
      <c r="D19" s="83">
        <f t="shared" si="0"/>
        <v>323.39999999999998</v>
      </c>
      <c r="E19" s="207" t="s">
        <v>338</v>
      </c>
      <c r="F19" s="208" t="s">
        <v>331</v>
      </c>
      <c r="G19" s="208" t="s">
        <v>349</v>
      </c>
      <c r="H19" s="208" t="s">
        <v>348</v>
      </c>
      <c r="I19" s="208" t="s">
        <v>438</v>
      </c>
      <c r="J19" s="208" t="s">
        <v>372</v>
      </c>
      <c r="K19" s="208" t="s">
        <v>323</v>
      </c>
      <c r="L19" s="208" t="s">
        <v>426</v>
      </c>
      <c r="M19" s="209" t="s">
        <v>332</v>
      </c>
      <c r="N19" s="210" t="s">
        <v>320</v>
      </c>
      <c r="O19" s="211" t="s">
        <v>370</v>
      </c>
    </row>
    <row r="20" spans="1:15" ht="15" customHeight="1" x14ac:dyDescent="0.35">
      <c r="A20" s="205">
        <v>15</v>
      </c>
      <c r="B20" s="206" t="s">
        <v>670</v>
      </c>
      <c r="C20" s="82">
        <v>345</v>
      </c>
      <c r="D20" s="83">
        <f t="shared" si="0"/>
        <v>362.25</v>
      </c>
      <c r="E20" s="207" t="s">
        <v>338</v>
      </c>
      <c r="F20" s="208" t="s">
        <v>331</v>
      </c>
      <c r="G20" s="208" t="s">
        <v>349</v>
      </c>
      <c r="H20" s="208" t="s">
        <v>348</v>
      </c>
      <c r="I20" s="208" t="s">
        <v>666</v>
      </c>
      <c r="J20" s="208" t="s">
        <v>372</v>
      </c>
      <c r="K20" s="208" t="s">
        <v>323</v>
      </c>
      <c r="L20" s="208" t="s">
        <v>426</v>
      </c>
      <c r="M20" s="210" t="s">
        <v>321</v>
      </c>
      <c r="N20" s="210" t="s">
        <v>320</v>
      </c>
      <c r="O20" s="211" t="s">
        <v>370</v>
      </c>
    </row>
    <row r="21" spans="1:15" ht="15" customHeight="1" x14ac:dyDescent="0.35">
      <c r="A21" s="205">
        <v>16</v>
      </c>
      <c r="B21" s="206" t="s">
        <v>669</v>
      </c>
      <c r="C21" s="82">
        <v>350</v>
      </c>
      <c r="D21" s="83">
        <f t="shared" si="0"/>
        <v>367.5</v>
      </c>
      <c r="E21" s="207" t="s">
        <v>668</v>
      </c>
      <c r="F21" s="208" t="s">
        <v>331</v>
      </c>
      <c r="G21" s="208" t="s">
        <v>349</v>
      </c>
      <c r="H21" s="208" t="s">
        <v>348</v>
      </c>
      <c r="I21" s="208" t="s">
        <v>666</v>
      </c>
      <c r="J21" s="208" t="s">
        <v>372</v>
      </c>
      <c r="K21" s="208" t="s">
        <v>615</v>
      </c>
      <c r="L21" s="208" t="s">
        <v>426</v>
      </c>
      <c r="M21" s="210" t="s">
        <v>321</v>
      </c>
      <c r="N21" s="210" t="s">
        <v>320</v>
      </c>
      <c r="O21" s="211" t="s">
        <v>370</v>
      </c>
    </row>
    <row r="22" spans="1:15" ht="15" customHeight="1" x14ac:dyDescent="0.35">
      <c r="A22" s="205">
        <v>17</v>
      </c>
      <c r="B22" s="206" t="s">
        <v>1257</v>
      </c>
      <c r="C22" s="82">
        <v>418</v>
      </c>
      <c r="D22" s="83">
        <f t="shared" si="0"/>
        <v>438.9</v>
      </c>
      <c r="E22" s="207" t="s">
        <v>429</v>
      </c>
      <c r="F22" s="208" t="s">
        <v>328</v>
      </c>
      <c r="G22" s="208" t="s">
        <v>411</v>
      </c>
      <c r="H22" s="208" t="s">
        <v>348</v>
      </c>
      <c r="I22" s="208" t="s">
        <v>1258</v>
      </c>
      <c r="J22" s="208" t="s">
        <v>372</v>
      </c>
      <c r="K22" s="208" t="s">
        <v>323</v>
      </c>
      <c r="L22" s="208" t="s">
        <v>426</v>
      </c>
      <c r="M22" s="210" t="s">
        <v>321</v>
      </c>
      <c r="N22" s="210" t="s">
        <v>320</v>
      </c>
      <c r="O22" s="211" t="s">
        <v>370</v>
      </c>
    </row>
    <row r="23" spans="1:15" ht="15" customHeight="1" x14ac:dyDescent="0.35">
      <c r="A23" s="205">
        <v>18</v>
      </c>
      <c r="B23" s="206" t="s">
        <v>667</v>
      </c>
      <c r="C23" s="82">
        <v>455</v>
      </c>
      <c r="D23" s="83">
        <f t="shared" si="0"/>
        <v>477.75</v>
      </c>
      <c r="E23" s="207" t="s">
        <v>429</v>
      </c>
      <c r="F23" s="208" t="s">
        <v>328</v>
      </c>
      <c r="G23" s="208" t="s">
        <v>411</v>
      </c>
      <c r="H23" s="208" t="s">
        <v>348</v>
      </c>
      <c r="I23" s="208" t="s">
        <v>666</v>
      </c>
      <c r="J23" s="208" t="s">
        <v>372</v>
      </c>
      <c r="K23" s="208" t="s">
        <v>323</v>
      </c>
      <c r="L23" s="208" t="s">
        <v>426</v>
      </c>
      <c r="M23" s="210" t="s">
        <v>321</v>
      </c>
      <c r="N23" s="210" t="s">
        <v>320</v>
      </c>
      <c r="O23" s="211" t="s">
        <v>370</v>
      </c>
    </row>
    <row r="24" spans="1:15" ht="15" customHeight="1" x14ac:dyDescent="0.35">
      <c r="A24" s="205">
        <v>19</v>
      </c>
      <c r="B24" s="206" t="s">
        <v>665</v>
      </c>
      <c r="C24" s="82">
        <v>266</v>
      </c>
      <c r="D24" s="83">
        <f t="shared" si="0"/>
        <v>279.3</v>
      </c>
      <c r="E24" s="207" t="s">
        <v>664</v>
      </c>
      <c r="F24" s="208" t="s">
        <v>331</v>
      </c>
      <c r="G24" s="208" t="s">
        <v>349</v>
      </c>
      <c r="H24" s="208" t="s">
        <v>348</v>
      </c>
      <c r="I24" s="208" t="s">
        <v>378</v>
      </c>
      <c r="J24" s="208" t="s">
        <v>372</v>
      </c>
      <c r="K24" s="208" t="s">
        <v>654</v>
      </c>
      <c r="L24" s="208" t="s">
        <v>426</v>
      </c>
      <c r="M24" s="210" t="s">
        <v>321</v>
      </c>
      <c r="N24" s="210" t="s">
        <v>320</v>
      </c>
      <c r="O24" s="211" t="s">
        <v>370</v>
      </c>
    </row>
    <row r="25" spans="1:15" ht="15" customHeight="1" x14ac:dyDescent="0.35">
      <c r="A25" s="205">
        <v>20</v>
      </c>
      <c r="B25" s="206" t="s">
        <v>663</v>
      </c>
      <c r="C25" s="82">
        <v>287</v>
      </c>
      <c r="D25" s="83">
        <f t="shared" si="0"/>
        <v>301.35000000000002</v>
      </c>
      <c r="E25" s="207" t="s">
        <v>662</v>
      </c>
      <c r="F25" s="208" t="s">
        <v>331</v>
      </c>
      <c r="G25" s="208" t="s">
        <v>349</v>
      </c>
      <c r="H25" s="208" t="s">
        <v>348</v>
      </c>
      <c r="I25" s="208" t="s">
        <v>378</v>
      </c>
      <c r="J25" s="208" t="s">
        <v>372</v>
      </c>
      <c r="K25" s="208" t="s">
        <v>654</v>
      </c>
      <c r="L25" s="208" t="s">
        <v>426</v>
      </c>
      <c r="M25" s="210" t="s">
        <v>321</v>
      </c>
      <c r="N25" s="210" t="s">
        <v>320</v>
      </c>
      <c r="O25" s="211" t="s">
        <v>370</v>
      </c>
    </row>
    <row r="26" spans="1:15" ht="15" customHeight="1" x14ac:dyDescent="0.35">
      <c r="A26" s="205">
        <v>21</v>
      </c>
      <c r="B26" s="206" t="s">
        <v>661</v>
      </c>
      <c r="C26" s="82">
        <v>287</v>
      </c>
      <c r="D26" s="83">
        <f t="shared" si="0"/>
        <v>301.35000000000002</v>
      </c>
      <c r="E26" s="207" t="s">
        <v>660</v>
      </c>
      <c r="F26" s="208" t="s">
        <v>331</v>
      </c>
      <c r="G26" s="208" t="s">
        <v>349</v>
      </c>
      <c r="H26" s="208" t="s">
        <v>428</v>
      </c>
      <c r="I26" s="84" t="s">
        <v>659</v>
      </c>
      <c r="J26" s="208" t="s">
        <v>372</v>
      </c>
      <c r="K26" s="208" t="s">
        <v>654</v>
      </c>
      <c r="L26" s="208" t="s">
        <v>426</v>
      </c>
      <c r="M26" s="210" t="s">
        <v>321</v>
      </c>
      <c r="N26" s="210" t="s">
        <v>320</v>
      </c>
      <c r="O26" s="211" t="s">
        <v>370</v>
      </c>
    </row>
    <row r="27" spans="1:15" ht="15" customHeight="1" x14ac:dyDescent="0.35">
      <c r="A27" s="205">
        <v>22</v>
      </c>
      <c r="B27" s="206" t="s">
        <v>658</v>
      </c>
      <c r="C27" s="82">
        <v>607</v>
      </c>
      <c r="D27" s="83">
        <f t="shared" si="0"/>
        <v>637.35</v>
      </c>
      <c r="E27" s="207" t="s">
        <v>482</v>
      </c>
      <c r="F27" s="208" t="s">
        <v>328</v>
      </c>
      <c r="G27" s="208" t="s">
        <v>411</v>
      </c>
      <c r="H27" s="208" t="s">
        <v>348</v>
      </c>
      <c r="I27" s="208" t="s">
        <v>657</v>
      </c>
      <c r="J27" s="208" t="s">
        <v>372</v>
      </c>
      <c r="K27" s="208" t="s">
        <v>591</v>
      </c>
      <c r="L27" s="208" t="s">
        <v>426</v>
      </c>
      <c r="M27" s="210" t="s">
        <v>321</v>
      </c>
      <c r="N27" s="210" t="s">
        <v>320</v>
      </c>
      <c r="O27" s="211" t="s">
        <v>370</v>
      </c>
    </row>
    <row r="28" spans="1:15" ht="15" customHeight="1" x14ac:dyDescent="0.35">
      <c r="A28" s="205">
        <v>23</v>
      </c>
      <c r="B28" s="206" t="s">
        <v>656</v>
      </c>
      <c r="C28" s="82">
        <v>434</v>
      </c>
      <c r="D28" s="83">
        <f t="shared" si="0"/>
        <v>455.7</v>
      </c>
      <c r="E28" s="207" t="s">
        <v>655</v>
      </c>
      <c r="F28" s="208" t="s">
        <v>328</v>
      </c>
      <c r="G28" s="208" t="s">
        <v>411</v>
      </c>
      <c r="H28" s="208" t="s">
        <v>348</v>
      </c>
      <c r="I28" s="208" t="s">
        <v>378</v>
      </c>
      <c r="J28" s="208" t="s">
        <v>372</v>
      </c>
      <c r="K28" s="208" t="s">
        <v>654</v>
      </c>
      <c r="L28" s="208" t="s">
        <v>408</v>
      </c>
      <c r="M28" s="210" t="s">
        <v>321</v>
      </c>
      <c r="N28" s="210" t="s">
        <v>320</v>
      </c>
      <c r="O28" s="211" t="s">
        <v>370</v>
      </c>
    </row>
    <row r="29" spans="1:15" ht="15" customHeight="1" x14ac:dyDescent="0.35">
      <c r="A29" s="205">
        <v>24</v>
      </c>
      <c r="B29" s="206" t="s">
        <v>653</v>
      </c>
      <c r="C29" s="82">
        <v>376</v>
      </c>
      <c r="D29" s="83">
        <f t="shared" si="0"/>
        <v>394.8</v>
      </c>
      <c r="E29" s="207" t="s">
        <v>338</v>
      </c>
      <c r="F29" s="208" t="s">
        <v>331</v>
      </c>
      <c r="G29" s="208" t="s">
        <v>349</v>
      </c>
      <c r="H29" s="208" t="s">
        <v>348</v>
      </c>
      <c r="I29" s="208" t="s">
        <v>652</v>
      </c>
      <c r="J29" s="208" t="s">
        <v>372</v>
      </c>
      <c r="K29" s="208" t="s">
        <v>393</v>
      </c>
      <c r="L29" s="208" t="s">
        <v>440</v>
      </c>
      <c r="M29" s="210" t="s">
        <v>321</v>
      </c>
      <c r="N29" s="210" t="s">
        <v>320</v>
      </c>
      <c r="O29" s="211" t="s">
        <v>370</v>
      </c>
    </row>
    <row r="30" spans="1:15" ht="15" customHeight="1" x14ac:dyDescent="0.35">
      <c r="A30" s="205">
        <v>25</v>
      </c>
      <c r="B30" s="206" t="s">
        <v>651</v>
      </c>
      <c r="C30" s="82">
        <v>497</v>
      </c>
      <c r="D30" s="83">
        <f t="shared" si="0"/>
        <v>521.85</v>
      </c>
      <c r="E30" s="207" t="s">
        <v>429</v>
      </c>
      <c r="F30" s="208" t="s">
        <v>328</v>
      </c>
      <c r="G30" s="208" t="s">
        <v>411</v>
      </c>
      <c r="H30" s="208" t="s">
        <v>348</v>
      </c>
      <c r="I30" s="208" t="s">
        <v>649</v>
      </c>
      <c r="J30" s="208" t="s">
        <v>372</v>
      </c>
      <c r="K30" s="208" t="s">
        <v>393</v>
      </c>
      <c r="L30" s="208" t="s">
        <v>408</v>
      </c>
      <c r="M30" s="209" t="s">
        <v>332</v>
      </c>
      <c r="N30" s="210" t="s">
        <v>320</v>
      </c>
      <c r="O30" s="211" t="s">
        <v>370</v>
      </c>
    </row>
    <row r="31" spans="1:15" ht="15" customHeight="1" x14ac:dyDescent="0.35">
      <c r="A31" s="205">
        <v>26</v>
      </c>
      <c r="B31" s="206" t="s">
        <v>650</v>
      </c>
      <c r="C31" s="82">
        <v>497</v>
      </c>
      <c r="D31" s="83">
        <f t="shared" si="0"/>
        <v>521.85</v>
      </c>
      <c r="E31" s="207" t="s">
        <v>429</v>
      </c>
      <c r="F31" s="208" t="s">
        <v>328</v>
      </c>
      <c r="G31" s="208" t="s">
        <v>411</v>
      </c>
      <c r="H31" s="208" t="s">
        <v>348</v>
      </c>
      <c r="I31" s="208" t="s">
        <v>649</v>
      </c>
      <c r="J31" s="208" t="s">
        <v>372</v>
      </c>
      <c r="K31" s="208" t="s">
        <v>393</v>
      </c>
      <c r="L31" s="208" t="s">
        <v>408</v>
      </c>
      <c r="M31" s="209" t="s">
        <v>332</v>
      </c>
      <c r="N31" s="210" t="s">
        <v>320</v>
      </c>
      <c r="O31" s="211" t="s">
        <v>370</v>
      </c>
    </row>
    <row r="32" spans="1:15" ht="15" customHeight="1" x14ac:dyDescent="0.35">
      <c r="A32" s="205">
        <v>27</v>
      </c>
      <c r="B32" s="206" t="s">
        <v>648</v>
      </c>
      <c r="C32" s="82">
        <v>544</v>
      </c>
      <c r="D32" s="83">
        <f t="shared" si="0"/>
        <v>571.20000000000005</v>
      </c>
      <c r="E32" s="207" t="s">
        <v>429</v>
      </c>
      <c r="F32" s="208" t="s">
        <v>328</v>
      </c>
      <c r="G32" s="208" t="s">
        <v>411</v>
      </c>
      <c r="H32" s="208" t="s">
        <v>428</v>
      </c>
      <c r="I32" s="84" t="s">
        <v>647</v>
      </c>
      <c r="J32" s="208" t="s">
        <v>372</v>
      </c>
      <c r="K32" s="208" t="s">
        <v>393</v>
      </c>
      <c r="L32" s="208" t="s">
        <v>408</v>
      </c>
      <c r="M32" s="209" t="s">
        <v>332</v>
      </c>
      <c r="N32" s="210" t="s">
        <v>320</v>
      </c>
      <c r="O32" s="211" t="s">
        <v>370</v>
      </c>
    </row>
    <row r="33" spans="1:15" ht="15" customHeight="1" x14ac:dyDescent="0.35">
      <c r="A33" s="205">
        <v>28</v>
      </c>
      <c r="B33" s="206" t="s">
        <v>646</v>
      </c>
      <c r="C33" s="82">
        <v>644</v>
      </c>
      <c r="D33" s="83">
        <f t="shared" si="0"/>
        <v>676.2</v>
      </c>
      <c r="E33" s="207" t="s">
        <v>530</v>
      </c>
      <c r="F33" s="208" t="s">
        <v>328</v>
      </c>
      <c r="G33" s="208" t="s">
        <v>411</v>
      </c>
      <c r="H33" s="208" t="s">
        <v>645</v>
      </c>
      <c r="I33" s="208" t="s">
        <v>644</v>
      </c>
      <c r="J33" s="208" t="s">
        <v>372</v>
      </c>
      <c r="K33" s="208" t="s">
        <v>445</v>
      </c>
      <c r="L33" s="208" t="s">
        <v>408</v>
      </c>
      <c r="M33" s="209" t="s">
        <v>332</v>
      </c>
      <c r="N33" s="210" t="s">
        <v>320</v>
      </c>
      <c r="O33" s="211" t="s">
        <v>370</v>
      </c>
    </row>
    <row r="34" spans="1:15" ht="15" customHeight="1" x14ac:dyDescent="0.35">
      <c r="A34" s="205"/>
      <c r="B34" s="206"/>
      <c r="C34" s="82"/>
      <c r="D34" s="83"/>
      <c r="E34" s="207"/>
      <c r="F34" s="208"/>
      <c r="G34" s="208"/>
      <c r="H34" s="208"/>
      <c r="I34" s="208"/>
      <c r="J34" s="208"/>
      <c r="K34" s="208"/>
      <c r="L34" s="208"/>
      <c r="M34" s="209"/>
      <c r="N34" s="210"/>
      <c r="O34" s="211"/>
    </row>
    <row r="35" spans="1:15" ht="15" customHeight="1" x14ac:dyDescent="0.35">
      <c r="A35" s="205">
        <v>29</v>
      </c>
      <c r="B35" s="206" t="s">
        <v>643</v>
      </c>
      <c r="C35" s="82">
        <v>345</v>
      </c>
      <c r="D35" s="83">
        <f t="shared" si="0"/>
        <v>362.25</v>
      </c>
      <c r="E35" s="207" t="s">
        <v>642</v>
      </c>
      <c r="F35" s="208" t="s">
        <v>331</v>
      </c>
      <c r="G35" s="208" t="s">
        <v>349</v>
      </c>
      <c r="H35" s="208" t="s">
        <v>348</v>
      </c>
      <c r="I35" s="208" t="s">
        <v>581</v>
      </c>
      <c r="J35" s="208" t="s">
        <v>372</v>
      </c>
      <c r="K35" s="208" t="s">
        <v>641</v>
      </c>
      <c r="L35" s="208" t="s">
        <v>630</v>
      </c>
      <c r="M35" s="209" t="s">
        <v>332</v>
      </c>
      <c r="N35" s="210" t="s">
        <v>320</v>
      </c>
      <c r="O35" s="211" t="s">
        <v>370</v>
      </c>
    </row>
    <row r="36" spans="1:15" ht="15" customHeight="1" x14ac:dyDescent="0.35">
      <c r="A36" s="205">
        <v>30</v>
      </c>
      <c r="B36" s="206" t="s">
        <v>1259</v>
      </c>
      <c r="C36" s="82">
        <v>403</v>
      </c>
      <c r="D36" s="83">
        <f t="shared" si="0"/>
        <v>423.15</v>
      </c>
      <c r="E36" s="207" t="s">
        <v>640</v>
      </c>
      <c r="F36" s="208" t="s">
        <v>331</v>
      </c>
      <c r="G36" s="208" t="s">
        <v>349</v>
      </c>
      <c r="H36" s="208" t="s">
        <v>348</v>
      </c>
      <c r="I36" s="208" t="s">
        <v>581</v>
      </c>
      <c r="J36" s="208" t="s">
        <v>372</v>
      </c>
      <c r="K36" s="208" t="s">
        <v>425</v>
      </c>
      <c r="L36" s="208" t="s">
        <v>630</v>
      </c>
      <c r="M36" s="209" t="s">
        <v>332</v>
      </c>
      <c r="N36" s="210" t="s">
        <v>320</v>
      </c>
      <c r="O36" s="211" t="s">
        <v>370</v>
      </c>
    </row>
    <row r="37" spans="1:15" ht="15" customHeight="1" x14ac:dyDescent="0.35">
      <c r="A37" s="205">
        <v>31</v>
      </c>
      <c r="B37" s="206" t="s">
        <v>639</v>
      </c>
      <c r="C37" s="82">
        <v>429</v>
      </c>
      <c r="D37" s="83">
        <f t="shared" si="0"/>
        <v>450.45</v>
      </c>
      <c r="E37" s="207" t="s">
        <v>637</v>
      </c>
      <c r="F37" s="208" t="s">
        <v>331</v>
      </c>
      <c r="G37" s="208" t="s">
        <v>349</v>
      </c>
      <c r="H37" s="208" t="s">
        <v>348</v>
      </c>
      <c r="I37" s="208" t="s">
        <v>581</v>
      </c>
      <c r="J37" s="208" t="s">
        <v>372</v>
      </c>
      <c r="K37" s="208" t="s">
        <v>425</v>
      </c>
      <c r="L37" s="208" t="s">
        <v>630</v>
      </c>
      <c r="M37" s="209" t="s">
        <v>332</v>
      </c>
      <c r="N37" s="210" t="s">
        <v>320</v>
      </c>
      <c r="O37" s="211" t="s">
        <v>370</v>
      </c>
    </row>
    <row r="38" spans="1:15" ht="15" customHeight="1" x14ac:dyDescent="0.35">
      <c r="A38" s="205">
        <v>32</v>
      </c>
      <c r="B38" s="206" t="s">
        <v>636</v>
      </c>
      <c r="C38" s="82">
        <v>429</v>
      </c>
      <c r="D38" s="83">
        <f t="shared" si="0"/>
        <v>450.45</v>
      </c>
      <c r="E38" s="207" t="s">
        <v>635</v>
      </c>
      <c r="F38" s="208" t="s">
        <v>331</v>
      </c>
      <c r="G38" s="208" t="s">
        <v>349</v>
      </c>
      <c r="H38" s="208" t="s">
        <v>348</v>
      </c>
      <c r="I38" s="208" t="s">
        <v>581</v>
      </c>
      <c r="J38" s="208" t="s">
        <v>372</v>
      </c>
      <c r="K38" s="208" t="s">
        <v>425</v>
      </c>
      <c r="L38" s="208" t="s">
        <v>634</v>
      </c>
      <c r="M38" s="209" t="s">
        <v>332</v>
      </c>
      <c r="N38" s="210" t="s">
        <v>320</v>
      </c>
      <c r="O38" s="211" t="s">
        <v>370</v>
      </c>
    </row>
    <row r="39" spans="1:15" ht="15" customHeight="1" x14ac:dyDescent="0.35">
      <c r="A39" s="205">
        <v>33</v>
      </c>
      <c r="B39" s="206" t="s">
        <v>638</v>
      </c>
      <c r="C39" s="82">
        <v>450</v>
      </c>
      <c r="D39" s="83">
        <f t="shared" si="0"/>
        <v>472.5</v>
      </c>
      <c r="E39" s="207" t="s">
        <v>637</v>
      </c>
      <c r="F39" s="208" t="s">
        <v>331</v>
      </c>
      <c r="G39" s="208" t="s">
        <v>349</v>
      </c>
      <c r="H39" s="208" t="s">
        <v>348</v>
      </c>
      <c r="I39" s="208" t="s">
        <v>581</v>
      </c>
      <c r="J39" s="208" t="s">
        <v>372</v>
      </c>
      <c r="K39" s="208" t="s">
        <v>425</v>
      </c>
      <c r="L39" s="208" t="s">
        <v>630</v>
      </c>
      <c r="M39" s="209" t="s">
        <v>332</v>
      </c>
      <c r="N39" s="210" t="s">
        <v>320</v>
      </c>
      <c r="O39" s="211" t="s">
        <v>370</v>
      </c>
    </row>
    <row r="40" spans="1:15" ht="15" customHeight="1" x14ac:dyDescent="0.35">
      <c r="A40" s="205">
        <v>34</v>
      </c>
      <c r="B40" s="206" t="s">
        <v>1260</v>
      </c>
      <c r="C40" s="82">
        <v>502</v>
      </c>
      <c r="D40" s="83">
        <f t="shared" si="0"/>
        <v>527.1</v>
      </c>
      <c r="E40" s="207" t="s">
        <v>623</v>
      </c>
      <c r="F40" s="208" t="s">
        <v>328</v>
      </c>
      <c r="G40" s="208" t="s">
        <v>411</v>
      </c>
      <c r="H40" s="208" t="s">
        <v>348</v>
      </c>
      <c r="I40" s="208" t="s">
        <v>632</v>
      </c>
      <c r="J40" s="208" t="s">
        <v>372</v>
      </c>
      <c r="K40" s="208" t="s">
        <v>596</v>
      </c>
      <c r="L40" s="208" t="s">
        <v>630</v>
      </c>
      <c r="M40" s="209" t="s">
        <v>332</v>
      </c>
      <c r="N40" s="210" t="s">
        <v>320</v>
      </c>
      <c r="O40" s="211" t="s">
        <v>370</v>
      </c>
    </row>
    <row r="41" spans="1:15" ht="15" customHeight="1" x14ac:dyDescent="0.35">
      <c r="A41" s="205">
        <v>35</v>
      </c>
      <c r="B41" s="206" t="s">
        <v>1261</v>
      </c>
      <c r="C41" s="82">
        <v>550</v>
      </c>
      <c r="D41" s="83">
        <f t="shared" si="0"/>
        <v>577.5</v>
      </c>
      <c r="E41" s="207" t="s">
        <v>619</v>
      </c>
      <c r="F41" s="208" t="s">
        <v>328</v>
      </c>
      <c r="G41" s="208" t="s">
        <v>349</v>
      </c>
      <c r="H41" s="208" t="s">
        <v>348</v>
      </c>
      <c r="I41" s="208" t="s">
        <v>632</v>
      </c>
      <c r="J41" s="208" t="s">
        <v>372</v>
      </c>
      <c r="K41" s="208" t="s">
        <v>1262</v>
      </c>
      <c r="L41" s="208" t="s">
        <v>630</v>
      </c>
      <c r="M41" s="209" t="s">
        <v>332</v>
      </c>
      <c r="N41" s="210" t="s">
        <v>320</v>
      </c>
      <c r="O41" s="211" t="s">
        <v>370</v>
      </c>
    </row>
    <row r="42" spans="1:15" ht="15" customHeight="1" x14ac:dyDescent="0.35">
      <c r="A42" s="205">
        <v>36</v>
      </c>
      <c r="B42" s="206" t="s">
        <v>633</v>
      </c>
      <c r="C42" s="82">
        <v>523</v>
      </c>
      <c r="D42" s="83">
        <f t="shared" si="0"/>
        <v>549.15</v>
      </c>
      <c r="E42" s="207" t="s">
        <v>623</v>
      </c>
      <c r="F42" s="208" t="s">
        <v>328</v>
      </c>
      <c r="G42" s="208" t="s">
        <v>411</v>
      </c>
      <c r="H42" s="208" t="s">
        <v>348</v>
      </c>
      <c r="I42" s="208" t="s">
        <v>632</v>
      </c>
      <c r="J42" s="208" t="s">
        <v>372</v>
      </c>
      <c r="K42" s="208" t="s">
        <v>596</v>
      </c>
      <c r="L42" s="208" t="s">
        <v>603</v>
      </c>
      <c r="M42" s="209" t="s">
        <v>332</v>
      </c>
      <c r="N42" s="210" t="s">
        <v>320</v>
      </c>
      <c r="O42" s="211" t="s">
        <v>370</v>
      </c>
    </row>
    <row r="43" spans="1:15" ht="15" customHeight="1" x14ac:dyDescent="0.35">
      <c r="A43" s="205">
        <v>37</v>
      </c>
      <c r="B43" s="206" t="s">
        <v>631</v>
      </c>
      <c r="C43" s="82">
        <v>550</v>
      </c>
      <c r="D43" s="83">
        <f t="shared" si="0"/>
        <v>577.5</v>
      </c>
      <c r="E43" s="207" t="s">
        <v>610</v>
      </c>
      <c r="F43" s="208" t="s">
        <v>328</v>
      </c>
      <c r="G43" s="208" t="s">
        <v>349</v>
      </c>
      <c r="H43" s="208"/>
      <c r="I43" s="208" t="s">
        <v>581</v>
      </c>
      <c r="J43" s="208" t="s">
        <v>372</v>
      </c>
      <c r="K43" s="208" t="s">
        <v>596</v>
      </c>
      <c r="L43" s="208" t="s">
        <v>630</v>
      </c>
      <c r="M43" s="209" t="s">
        <v>332</v>
      </c>
      <c r="N43" s="210" t="s">
        <v>320</v>
      </c>
      <c r="O43" s="211" t="s">
        <v>370</v>
      </c>
    </row>
    <row r="44" spans="1:15" ht="15" customHeight="1" x14ac:dyDescent="0.35">
      <c r="A44" s="205">
        <v>38</v>
      </c>
      <c r="B44" s="206" t="s">
        <v>629</v>
      </c>
      <c r="C44" s="82">
        <v>744</v>
      </c>
      <c r="D44" s="83">
        <f t="shared" si="0"/>
        <v>781.2</v>
      </c>
      <c r="E44" s="207" t="s">
        <v>628</v>
      </c>
      <c r="F44" s="208" t="s">
        <v>328</v>
      </c>
      <c r="G44" s="208" t="s">
        <v>411</v>
      </c>
      <c r="H44" s="208" t="s">
        <v>348</v>
      </c>
      <c r="I44" s="208" t="s">
        <v>589</v>
      </c>
      <c r="J44" s="208" t="s">
        <v>372</v>
      </c>
      <c r="K44" s="208" t="s">
        <v>627</v>
      </c>
      <c r="L44" s="208" t="s">
        <v>408</v>
      </c>
      <c r="M44" s="209" t="s">
        <v>332</v>
      </c>
      <c r="N44" s="210" t="s">
        <v>320</v>
      </c>
      <c r="O44" s="211" t="s">
        <v>370</v>
      </c>
    </row>
    <row r="45" spans="1:15" ht="15" customHeight="1" x14ac:dyDescent="0.35">
      <c r="A45" s="205">
        <v>39</v>
      </c>
      <c r="B45" s="206" t="s">
        <v>626</v>
      </c>
      <c r="C45" s="82">
        <v>586</v>
      </c>
      <c r="D45" s="83">
        <f t="shared" si="0"/>
        <v>615.29999999999995</v>
      </c>
      <c r="E45" s="207" t="s">
        <v>619</v>
      </c>
      <c r="F45" s="208" t="s">
        <v>328</v>
      </c>
      <c r="G45" s="208" t="s">
        <v>411</v>
      </c>
      <c r="H45" s="208" t="s">
        <v>348</v>
      </c>
      <c r="I45" s="208" t="s">
        <v>589</v>
      </c>
      <c r="J45" s="208" t="s">
        <v>372</v>
      </c>
      <c r="K45" s="208" t="s">
        <v>596</v>
      </c>
      <c r="L45" s="208" t="s">
        <v>603</v>
      </c>
      <c r="M45" s="209" t="s">
        <v>332</v>
      </c>
      <c r="N45" s="210" t="s">
        <v>320</v>
      </c>
      <c r="O45" s="211" t="s">
        <v>370</v>
      </c>
    </row>
    <row r="46" spans="1:15" ht="15" customHeight="1" x14ac:dyDescent="0.35">
      <c r="A46" s="205">
        <v>40</v>
      </c>
      <c r="B46" s="206" t="s">
        <v>1263</v>
      </c>
      <c r="C46" s="82">
        <v>581</v>
      </c>
      <c r="D46" s="83">
        <f t="shared" si="0"/>
        <v>610.04999999999995</v>
      </c>
      <c r="E46" s="207" t="s">
        <v>1264</v>
      </c>
      <c r="F46" s="208" t="s">
        <v>328</v>
      </c>
      <c r="G46" s="208" t="s">
        <v>349</v>
      </c>
      <c r="H46" s="208" t="s">
        <v>348</v>
      </c>
      <c r="I46" s="208" t="s">
        <v>587</v>
      </c>
      <c r="J46" s="208" t="s">
        <v>372</v>
      </c>
      <c r="K46" s="208" t="s">
        <v>591</v>
      </c>
      <c r="L46" s="208" t="s">
        <v>408</v>
      </c>
      <c r="M46" s="209" t="s">
        <v>332</v>
      </c>
      <c r="N46" s="210" t="s">
        <v>320</v>
      </c>
      <c r="O46" s="211" t="s">
        <v>370</v>
      </c>
    </row>
    <row r="47" spans="1:15" ht="15" customHeight="1" x14ac:dyDescent="0.35">
      <c r="A47" s="205">
        <v>41</v>
      </c>
      <c r="B47" s="206" t="s">
        <v>625</v>
      </c>
      <c r="C47" s="82">
        <v>644</v>
      </c>
      <c r="D47" s="83">
        <f t="shared" si="0"/>
        <v>676.2</v>
      </c>
      <c r="E47" s="207" t="s">
        <v>419</v>
      </c>
      <c r="F47" s="208" t="s">
        <v>328</v>
      </c>
      <c r="G47" s="208" t="s">
        <v>349</v>
      </c>
      <c r="H47" s="208" t="s">
        <v>348</v>
      </c>
      <c r="I47" s="208" t="s">
        <v>587</v>
      </c>
      <c r="J47" s="208" t="s">
        <v>372</v>
      </c>
      <c r="K47" s="208" t="s">
        <v>586</v>
      </c>
      <c r="L47" s="208" t="s">
        <v>408</v>
      </c>
      <c r="M47" s="209" t="s">
        <v>332</v>
      </c>
      <c r="N47" s="210" t="s">
        <v>320</v>
      </c>
      <c r="O47" s="211" t="s">
        <v>370</v>
      </c>
    </row>
    <row r="48" spans="1:15" ht="15" customHeight="1" x14ac:dyDescent="0.35">
      <c r="A48" s="205">
        <v>42</v>
      </c>
      <c r="B48" s="206" t="s">
        <v>624</v>
      </c>
      <c r="C48" s="82">
        <v>618</v>
      </c>
      <c r="D48" s="83">
        <f t="shared" si="0"/>
        <v>648.9</v>
      </c>
      <c r="E48" s="207" t="s">
        <v>623</v>
      </c>
      <c r="F48" s="208" t="s">
        <v>328</v>
      </c>
      <c r="G48" s="208" t="s">
        <v>411</v>
      </c>
      <c r="H48" s="208" t="s">
        <v>348</v>
      </c>
      <c r="I48" s="208" t="s">
        <v>587</v>
      </c>
      <c r="J48" s="208" t="s">
        <v>372</v>
      </c>
      <c r="K48" s="208" t="s">
        <v>576</v>
      </c>
      <c r="L48" s="208" t="s">
        <v>603</v>
      </c>
      <c r="M48" s="209" t="s">
        <v>332</v>
      </c>
      <c r="N48" s="210" t="s">
        <v>320</v>
      </c>
      <c r="O48" s="211" t="s">
        <v>370</v>
      </c>
    </row>
    <row r="49" spans="1:18" ht="15" customHeight="1" x14ac:dyDescent="0.35">
      <c r="A49" s="205">
        <v>43</v>
      </c>
      <c r="B49" s="206" t="s">
        <v>622</v>
      </c>
      <c r="C49" s="82">
        <v>550</v>
      </c>
      <c r="D49" s="83">
        <f t="shared" si="0"/>
        <v>577.5</v>
      </c>
      <c r="E49" s="207" t="s">
        <v>619</v>
      </c>
      <c r="F49" s="208" t="s">
        <v>328</v>
      </c>
      <c r="G49" s="208" t="s">
        <v>349</v>
      </c>
      <c r="H49" s="208" t="s">
        <v>348</v>
      </c>
      <c r="I49" s="208" t="s">
        <v>587</v>
      </c>
      <c r="J49" s="208" t="s">
        <v>372</v>
      </c>
      <c r="K49" s="208" t="s">
        <v>596</v>
      </c>
      <c r="L49" s="208" t="s">
        <v>408</v>
      </c>
      <c r="M49" s="209" t="s">
        <v>332</v>
      </c>
      <c r="N49" s="210" t="s">
        <v>320</v>
      </c>
      <c r="O49" s="211" t="s">
        <v>370</v>
      </c>
    </row>
    <row r="50" spans="1:18" ht="15" customHeight="1" x14ac:dyDescent="0.35">
      <c r="A50" s="205">
        <v>44</v>
      </c>
      <c r="B50" s="206" t="s">
        <v>621</v>
      </c>
      <c r="C50" s="82">
        <v>681</v>
      </c>
      <c r="D50" s="83">
        <f t="shared" si="0"/>
        <v>715.05</v>
      </c>
      <c r="E50" s="207" t="s">
        <v>619</v>
      </c>
      <c r="F50" s="208" t="s">
        <v>328</v>
      </c>
      <c r="G50" s="208" t="s">
        <v>411</v>
      </c>
      <c r="H50" s="208" t="s">
        <v>348</v>
      </c>
      <c r="I50" s="208" t="s">
        <v>618</v>
      </c>
      <c r="J50" s="208" t="s">
        <v>372</v>
      </c>
      <c r="K50" s="208" t="s">
        <v>576</v>
      </c>
      <c r="L50" s="208" t="s">
        <v>408</v>
      </c>
      <c r="M50" s="209" t="s">
        <v>332</v>
      </c>
      <c r="N50" s="210" t="s">
        <v>320</v>
      </c>
      <c r="O50" s="211" t="s">
        <v>370</v>
      </c>
    </row>
    <row r="51" spans="1:18" ht="15" customHeight="1" x14ac:dyDescent="0.35">
      <c r="A51" s="205">
        <v>45</v>
      </c>
      <c r="B51" s="206" t="s">
        <v>620</v>
      </c>
      <c r="C51" s="82">
        <v>744</v>
      </c>
      <c r="D51" s="83">
        <f t="shared" si="0"/>
        <v>781.2</v>
      </c>
      <c r="E51" s="207" t="s">
        <v>619</v>
      </c>
      <c r="F51" s="208" t="s">
        <v>328</v>
      </c>
      <c r="G51" s="208" t="s">
        <v>411</v>
      </c>
      <c r="H51" s="208" t="s">
        <v>348</v>
      </c>
      <c r="I51" s="208" t="s">
        <v>618</v>
      </c>
      <c r="J51" s="208" t="s">
        <v>372</v>
      </c>
      <c r="K51" s="208" t="s">
        <v>471</v>
      </c>
      <c r="L51" s="208" t="s">
        <v>408</v>
      </c>
      <c r="M51" s="209" t="s">
        <v>332</v>
      </c>
      <c r="N51" s="210" t="s">
        <v>320</v>
      </c>
      <c r="O51" s="211" t="s">
        <v>370</v>
      </c>
    </row>
    <row r="52" spans="1:18" ht="15" customHeight="1" x14ac:dyDescent="0.35">
      <c r="A52" s="205">
        <v>46</v>
      </c>
      <c r="B52" s="206" t="s">
        <v>617</v>
      </c>
      <c r="C52" s="82">
        <v>796</v>
      </c>
      <c r="D52" s="83">
        <f t="shared" si="0"/>
        <v>835.8</v>
      </c>
      <c r="E52" s="207" t="s">
        <v>592</v>
      </c>
      <c r="F52" s="208" t="s">
        <v>328</v>
      </c>
      <c r="G52" s="208" t="s">
        <v>411</v>
      </c>
      <c r="H52" s="208" t="s">
        <v>348</v>
      </c>
      <c r="I52" s="208" t="s">
        <v>616</v>
      </c>
      <c r="J52" s="208" t="s">
        <v>372</v>
      </c>
      <c r="K52" s="208" t="s">
        <v>591</v>
      </c>
      <c r="L52" s="208" t="s">
        <v>408</v>
      </c>
      <c r="M52" s="209" t="s">
        <v>332</v>
      </c>
      <c r="N52" s="210" t="s">
        <v>320</v>
      </c>
      <c r="O52" s="211" t="s">
        <v>370</v>
      </c>
    </row>
    <row r="53" spans="1:18" ht="15" customHeight="1" x14ac:dyDescent="0.35">
      <c r="A53" s="205">
        <v>47</v>
      </c>
      <c r="B53" s="206" t="s">
        <v>1265</v>
      </c>
      <c r="C53" s="82">
        <v>880</v>
      </c>
      <c r="D53" s="83">
        <f t="shared" si="0"/>
        <v>924</v>
      </c>
      <c r="E53" s="207" t="s">
        <v>592</v>
      </c>
      <c r="F53" s="208" t="s">
        <v>328</v>
      </c>
      <c r="G53" s="208" t="s">
        <v>411</v>
      </c>
      <c r="H53" s="208" t="s">
        <v>348</v>
      </c>
      <c r="I53" s="208" t="s">
        <v>616</v>
      </c>
      <c r="J53" s="208" t="s">
        <v>372</v>
      </c>
      <c r="K53" s="208" t="s">
        <v>586</v>
      </c>
      <c r="L53" s="208" t="s">
        <v>408</v>
      </c>
      <c r="M53" s="209" t="s">
        <v>332</v>
      </c>
      <c r="N53" s="210" t="s">
        <v>320</v>
      </c>
      <c r="O53" s="211" t="s">
        <v>370</v>
      </c>
    </row>
    <row r="54" spans="1:18" ht="15" customHeight="1" x14ac:dyDescent="0.35">
      <c r="A54" s="205">
        <v>48</v>
      </c>
      <c r="B54" s="206" t="s">
        <v>614</v>
      </c>
      <c r="C54" s="82">
        <v>739</v>
      </c>
      <c r="D54" s="83">
        <f t="shared" si="0"/>
        <v>775.95</v>
      </c>
      <c r="E54" s="207" t="s">
        <v>613</v>
      </c>
      <c r="F54" s="208" t="s">
        <v>412</v>
      </c>
      <c r="G54" s="208" t="s">
        <v>411</v>
      </c>
      <c r="H54" s="208" t="s">
        <v>348</v>
      </c>
      <c r="I54" s="208" t="s">
        <v>612</v>
      </c>
      <c r="J54" s="208" t="s">
        <v>372</v>
      </c>
      <c r="K54" s="208" t="s">
        <v>586</v>
      </c>
      <c r="L54" s="208" t="s">
        <v>603</v>
      </c>
      <c r="M54" s="210" t="s">
        <v>321</v>
      </c>
      <c r="N54" s="210" t="s">
        <v>320</v>
      </c>
      <c r="O54" s="211" t="s">
        <v>370</v>
      </c>
    </row>
    <row r="55" spans="1:18" ht="15" customHeight="1" x14ac:dyDescent="0.35">
      <c r="A55" s="205">
        <v>49</v>
      </c>
      <c r="B55" s="206" t="s">
        <v>1266</v>
      </c>
      <c r="C55" s="82">
        <v>634</v>
      </c>
      <c r="D55" s="83">
        <f t="shared" si="0"/>
        <v>665.7</v>
      </c>
      <c r="E55" s="207" t="s">
        <v>1267</v>
      </c>
      <c r="F55" s="208" t="s">
        <v>328</v>
      </c>
      <c r="G55" s="208" t="s">
        <v>349</v>
      </c>
      <c r="H55" s="208" t="s">
        <v>609</v>
      </c>
      <c r="I55" s="208" t="s">
        <v>608</v>
      </c>
      <c r="J55" s="208" t="s">
        <v>372</v>
      </c>
      <c r="K55" s="208" t="s">
        <v>393</v>
      </c>
      <c r="L55" s="208" t="s">
        <v>607</v>
      </c>
      <c r="M55" s="209" t="s">
        <v>332</v>
      </c>
      <c r="N55" s="210" t="s">
        <v>320</v>
      </c>
      <c r="O55" s="211" t="s">
        <v>370</v>
      </c>
    </row>
    <row r="56" spans="1:18" ht="15" customHeight="1" x14ac:dyDescent="0.35">
      <c r="A56" s="205">
        <v>50</v>
      </c>
      <c r="B56" s="206" t="s">
        <v>611</v>
      </c>
      <c r="C56" s="82">
        <v>844</v>
      </c>
      <c r="D56" s="83">
        <f t="shared" si="0"/>
        <v>886.2</v>
      </c>
      <c r="E56" s="207" t="s">
        <v>610</v>
      </c>
      <c r="F56" s="208" t="s">
        <v>328</v>
      </c>
      <c r="G56" s="208" t="s">
        <v>349</v>
      </c>
      <c r="H56" s="208" t="s">
        <v>609</v>
      </c>
      <c r="I56" s="208" t="s">
        <v>608</v>
      </c>
      <c r="J56" s="208" t="s">
        <v>372</v>
      </c>
      <c r="K56" s="208" t="s">
        <v>596</v>
      </c>
      <c r="L56" s="208" t="s">
        <v>607</v>
      </c>
      <c r="M56" s="209" t="s">
        <v>332</v>
      </c>
      <c r="N56" s="210" t="s">
        <v>320</v>
      </c>
      <c r="O56" s="211" t="s">
        <v>370</v>
      </c>
    </row>
    <row r="57" spans="1:18" ht="15" customHeight="1" x14ac:dyDescent="0.35">
      <c r="A57" s="205">
        <v>51</v>
      </c>
      <c r="B57" s="206" t="s">
        <v>1268</v>
      </c>
      <c r="C57" s="82">
        <v>975</v>
      </c>
      <c r="D57" s="83">
        <f t="shared" si="0"/>
        <v>1023.75</v>
      </c>
      <c r="E57" s="207" t="s">
        <v>1269</v>
      </c>
      <c r="F57" s="208" t="s">
        <v>412</v>
      </c>
      <c r="G57" s="208" t="s">
        <v>411</v>
      </c>
      <c r="H57" s="208" t="s">
        <v>348</v>
      </c>
      <c r="I57" s="208" t="s">
        <v>604</v>
      </c>
      <c r="J57" s="208" t="s">
        <v>372</v>
      </c>
      <c r="K57" s="208" t="s">
        <v>475</v>
      </c>
      <c r="L57" s="208" t="s">
        <v>603</v>
      </c>
      <c r="M57" s="209" t="s">
        <v>332</v>
      </c>
      <c r="N57" s="210" t="s">
        <v>320</v>
      </c>
      <c r="O57" s="211" t="s">
        <v>370</v>
      </c>
    </row>
    <row r="58" spans="1:18" ht="15" customHeight="1" x14ac:dyDescent="0.35">
      <c r="A58" s="205">
        <v>52</v>
      </c>
      <c r="B58" s="206" t="s">
        <v>1270</v>
      </c>
      <c r="C58" s="82">
        <v>1122</v>
      </c>
      <c r="D58" s="83">
        <f t="shared" si="0"/>
        <v>1178.0999999999999</v>
      </c>
      <c r="E58" s="207" t="s">
        <v>1269</v>
      </c>
      <c r="F58" s="208" t="s">
        <v>412</v>
      </c>
      <c r="G58" s="208" t="s">
        <v>411</v>
      </c>
      <c r="H58" s="208" t="s">
        <v>348</v>
      </c>
      <c r="I58" s="208" t="s">
        <v>460</v>
      </c>
      <c r="J58" s="208" t="s">
        <v>372</v>
      </c>
      <c r="K58" s="208" t="s">
        <v>468</v>
      </c>
      <c r="L58" s="208" t="s">
        <v>603</v>
      </c>
      <c r="M58" s="209" t="s">
        <v>332</v>
      </c>
      <c r="N58" s="210" t="s">
        <v>320</v>
      </c>
      <c r="O58" s="211" t="s">
        <v>370</v>
      </c>
    </row>
    <row r="59" spans="1:18" ht="15" customHeight="1" x14ac:dyDescent="0.35">
      <c r="A59" s="205">
        <v>53</v>
      </c>
      <c r="B59" s="206" t="s">
        <v>606</v>
      </c>
      <c r="C59" s="82">
        <v>1458</v>
      </c>
      <c r="D59" s="83">
        <f t="shared" si="0"/>
        <v>1530.9</v>
      </c>
      <c r="E59" s="207" t="s">
        <v>464</v>
      </c>
      <c r="F59" s="208" t="s">
        <v>412</v>
      </c>
      <c r="G59" s="208" t="s">
        <v>566</v>
      </c>
      <c r="H59" s="208" t="s">
        <v>605</v>
      </c>
      <c r="I59" s="208" t="s">
        <v>604</v>
      </c>
      <c r="J59" s="208" t="s">
        <v>372</v>
      </c>
      <c r="K59" s="208" t="s">
        <v>475</v>
      </c>
      <c r="L59" s="208" t="s">
        <v>603</v>
      </c>
      <c r="M59" s="209" t="s">
        <v>332</v>
      </c>
      <c r="N59" s="210" t="s">
        <v>320</v>
      </c>
      <c r="O59" s="211" t="s">
        <v>370</v>
      </c>
    </row>
    <row r="60" spans="1:18" ht="15" customHeight="1" x14ac:dyDescent="0.35">
      <c r="A60" s="205">
        <v>54</v>
      </c>
      <c r="B60" s="206" t="s">
        <v>1271</v>
      </c>
      <c r="C60" s="82">
        <v>1311</v>
      </c>
      <c r="D60" s="83">
        <f t="shared" si="0"/>
        <v>1376.55</v>
      </c>
      <c r="E60" s="207" t="s">
        <v>464</v>
      </c>
      <c r="F60" s="208" t="s">
        <v>412</v>
      </c>
      <c r="G60" s="208" t="s">
        <v>411</v>
      </c>
      <c r="H60" s="208" t="s">
        <v>1272</v>
      </c>
      <c r="I60" s="208" t="s">
        <v>1273</v>
      </c>
      <c r="J60" s="208" t="s">
        <v>372</v>
      </c>
      <c r="K60" s="208" t="s">
        <v>1274</v>
      </c>
      <c r="L60" s="208" t="s">
        <v>1275</v>
      </c>
      <c r="M60" s="209" t="s">
        <v>332</v>
      </c>
      <c r="N60" s="210" t="s">
        <v>320</v>
      </c>
      <c r="O60" s="211" t="s">
        <v>370</v>
      </c>
    </row>
    <row r="61" spans="1:18" s="190" customFormat="1" ht="25.15" customHeight="1" x14ac:dyDescent="0.35">
      <c r="A61" s="203"/>
      <c r="B61" s="191" t="s">
        <v>602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204"/>
      <c r="P61" s="189"/>
      <c r="Q61" s="189"/>
      <c r="R61" s="189"/>
    </row>
    <row r="62" spans="1:18" ht="15" customHeight="1" x14ac:dyDescent="0.35">
      <c r="A62" s="205">
        <v>56</v>
      </c>
      <c r="B62" s="206" t="s">
        <v>601</v>
      </c>
      <c r="C62" s="82">
        <v>361</v>
      </c>
      <c r="D62" s="83">
        <f t="shared" si="0"/>
        <v>379.05</v>
      </c>
      <c r="E62" s="207" t="s">
        <v>600</v>
      </c>
      <c r="F62" s="208" t="s">
        <v>331</v>
      </c>
      <c r="G62" s="208" t="s">
        <v>349</v>
      </c>
      <c r="H62" s="208" t="s">
        <v>348</v>
      </c>
      <c r="I62" s="208" t="s">
        <v>589</v>
      </c>
      <c r="J62" s="208" t="s">
        <v>372</v>
      </c>
      <c r="K62" s="208" t="s">
        <v>599</v>
      </c>
      <c r="L62" s="208" t="s">
        <v>408</v>
      </c>
      <c r="M62" s="209" t="s">
        <v>332</v>
      </c>
      <c r="N62" s="210" t="s">
        <v>320</v>
      </c>
      <c r="O62" s="211" t="s">
        <v>370</v>
      </c>
    </row>
    <row r="63" spans="1:18" ht="15" customHeight="1" x14ac:dyDescent="0.35">
      <c r="A63" s="205">
        <v>57</v>
      </c>
      <c r="B63" s="206" t="s">
        <v>1276</v>
      </c>
      <c r="C63" s="82">
        <v>397</v>
      </c>
      <c r="D63" s="83">
        <f t="shared" si="0"/>
        <v>416.85</v>
      </c>
      <c r="E63" s="207" t="s">
        <v>419</v>
      </c>
      <c r="F63" s="208" t="s">
        <v>328</v>
      </c>
      <c r="G63" s="208" t="s">
        <v>349</v>
      </c>
      <c r="H63" s="208" t="s">
        <v>348</v>
      </c>
      <c r="I63" s="208" t="s">
        <v>1277</v>
      </c>
      <c r="J63" s="208" t="s">
        <v>372</v>
      </c>
      <c r="K63" s="208" t="s">
        <v>641</v>
      </c>
      <c r="L63" s="208" t="s">
        <v>408</v>
      </c>
      <c r="M63" s="209" t="s">
        <v>332</v>
      </c>
      <c r="N63" s="210" t="s">
        <v>320</v>
      </c>
      <c r="O63" s="211" t="s">
        <v>370</v>
      </c>
    </row>
    <row r="64" spans="1:18" ht="15" customHeight="1" x14ac:dyDescent="0.35">
      <c r="A64" s="205">
        <v>58</v>
      </c>
      <c r="B64" s="206" t="s">
        <v>598</v>
      </c>
      <c r="C64" s="82">
        <v>460</v>
      </c>
      <c r="D64" s="83">
        <f t="shared" si="0"/>
        <v>483</v>
      </c>
      <c r="E64" s="207" t="s">
        <v>419</v>
      </c>
      <c r="F64" s="208" t="s">
        <v>328</v>
      </c>
      <c r="G64" s="208" t="s">
        <v>349</v>
      </c>
      <c r="H64" s="208" t="s">
        <v>348</v>
      </c>
      <c r="I64" s="208" t="s">
        <v>589</v>
      </c>
      <c r="J64" s="208" t="s">
        <v>372</v>
      </c>
      <c r="K64" s="208" t="s">
        <v>596</v>
      </c>
      <c r="L64" s="208" t="s">
        <v>408</v>
      </c>
      <c r="M64" s="209" t="s">
        <v>332</v>
      </c>
      <c r="N64" s="210" t="s">
        <v>320</v>
      </c>
      <c r="O64" s="211" t="s">
        <v>370</v>
      </c>
    </row>
    <row r="65" spans="1:15" ht="15" customHeight="1" x14ac:dyDescent="0.35">
      <c r="A65" s="205">
        <v>59</v>
      </c>
      <c r="B65" s="206" t="s">
        <v>597</v>
      </c>
      <c r="C65" s="82">
        <v>487</v>
      </c>
      <c r="D65" s="83">
        <f t="shared" si="0"/>
        <v>511.35</v>
      </c>
      <c r="E65" s="207" t="s">
        <v>419</v>
      </c>
      <c r="F65" s="208" t="s">
        <v>328</v>
      </c>
      <c r="G65" s="208" t="s">
        <v>349</v>
      </c>
      <c r="H65" s="208" t="s">
        <v>348</v>
      </c>
      <c r="I65" s="208" t="s">
        <v>587</v>
      </c>
      <c r="J65" s="208" t="s">
        <v>372</v>
      </c>
      <c r="K65" s="208" t="s">
        <v>596</v>
      </c>
      <c r="L65" s="208" t="s">
        <v>408</v>
      </c>
      <c r="M65" s="210" t="s">
        <v>321</v>
      </c>
      <c r="N65" s="210" t="s">
        <v>320</v>
      </c>
      <c r="O65" s="211" t="s">
        <v>370</v>
      </c>
    </row>
    <row r="66" spans="1:15" ht="15" customHeight="1" x14ac:dyDescent="0.35">
      <c r="A66" s="205">
        <v>60</v>
      </c>
      <c r="B66" s="206" t="s">
        <v>595</v>
      </c>
      <c r="C66" s="82">
        <v>502</v>
      </c>
      <c r="D66" s="83">
        <f t="shared" si="0"/>
        <v>527.1</v>
      </c>
      <c r="E66" s="207" t="s">
        <v>419</v>
      </c>
      <c r="F66" s="208" t="s">
        <v>328</v>
      </c>
      <c r="G66" s="208" t="s">
        <v>349</v>
      </c>
      <c r="H66" s="208" t="s">
        <v>348</v>
      </c>
      <c r="I66" s="208" t="s">
        <v>589</v>
      </c>
      <c r="J66" s="208" t="s">
        <v>372</v>
      </c>
      <c r="K66" s="208" t="s">
        <v>591</v>
      </c>
      <c r="L66" s="208" t="s">
        <v>408</v>
      </c>
      <c r="M66" s="210" t="s">
        <v>321</v>
      </c>
      <c r="N66" s="210" t="s">
        <v>320</v>
      </c>
      <c r="O66" s="211" t="s">
        <v>370</v>
      </c>
    </row>
    <row r="67" spans="1:15" ht="15" customHeight="1" x14ac:dyDescent="0.35">
      <c r="A67" s="205">
        <v>61</v>
      </c>
      <c r="B67" s="206" t="s">
        <v>594</v>
      </c>
      <c r="C67" s="82">
        <v>529</v>
      </c>
      <c r="D67" s="83">
        <f t="shared" si="0"/>
        <v>555.45000000000005</v>
      </c>
      <c r="E67" s="207" t="s">
        <v>419</v>
      </c>
      <c r="F67" s="208" t="s">
        <v>328</v>
      </c>
      <c r="G67" s="208" t="s">
        <v>349</v>
      </c>
      <c r="H67" s="208" t="s">
        <v>348</v>
      </c>
      <c r="I67" s="208" t="s">
        <v>587</v>
      </c>
      <c r="J67" s="208" t="s">
        <v>372</v>
      </c>
      <c r="K67" s="208" t="s">
        <v>591</v>
      </c>
      <c r="L67" s="208" t="s">
        <v>408</v>
      </c>
      <c r="M67" s="209" t="s">
        <v>332</v>
      </c>
      <c r="N67" s="210" t="s">
        <v>320</v>
      </c>
      <c r="O67" s="211" t="s">
        <v>370</v>
      </c>
    </row>
    <row r="68" spans="1:15" ht="15" customHeight="1" x14ac:dyDescent="0.35">
      <c r="A68" s="205">
        <v>62</v>
      </c>
      <c r="B68" s="206" t="s">
        <v>593</v>
      </c>
      <c r="C68" s="82">
        <v>539</v>
      </c>
      <c r="D68" s="83">
        <f t="shared" si="0"/>
        <v>565.95000000000005</v>
      </c>
      <c r="E68" s="207" t="s">
        <v>592</v>
      </c>
      <c r="F68" s="208" t="s">
        <v>328</v>
      </c>
      <c r="G68" s="208" t="s">
        <v>349</v>
      </c>
      <c r="H68" s="208" t="s">
        <v>348</v>
      </c>
      <c r="I68" s="208" t="s">
        <v>589</v>
      </c>
      <c r="J68" s="208" t="s">
        <v>372</v>
      </c>
      <c r="K68" s="208" t="s">
        <v>591</v>
      </c>
      <c r="L68" s="208" t="s">
        <v>408</v>
      </c>
      <c r="M68" s="209" t="s">
        <v>332</v>
      </c>
      <c r="N68" s="210" t="s">
        <v>320</v>
      </c>
      <c r="O68" s="211" t="s">
        <v>370</v>
      </c>
    </row>
    <row r="69" spans="1:15" ht="15" customHeight="1" x14ac:dyDescent="0.35">
      <c r="A69" s="205">
        <v>63</v>
      </c>
      <c r="B69" s="206" t="s">
        <v>590</v>
      </c>
      <c r="C69" s="82">
        <v>576</v>
      </c>
      <c r="D69" s="83">
        <f t="shared" si="0"/>
        <v>604.79999999999995</v>
      </c>
      <c r="E69" s="207" t="s">
        <v>419</v>
      </c>
      <c r="F69" s="208" t="s">
        <v>328</v>
      </c>
      <c r="G69" s="208" t="s">
        <v>411</v>
      </c>
      <c r="H69" s="208" t="s">
        <v>348</v>
      </c>
      <c r="I69" s="208" t="s">
        <v>589</v>
      </c>
      <c r="J69" s="208" t="s">
        <v>372</v>
      </c>
      <c r="K69" s="208" t="s">
        <v>586</v>
      </c>
      <c r="L69" s="208" t="s">
        <v>408</v>
      </c>
      <c r="M69" s="209" t="s">
        <v>332</v>
      </c>
      <c r="N69" s="210" t="s">
        <v>320</v>
      </c>
      <c r="O69" s="211" t="s">
        <v>370</v>
      </c>
    </row>
    <row r="70" spans="1:15" ht="15" customHeight="1" x14ac:dyDescent="0.35">
      <c r="A70" s="205">
        <v>64</v>
      </c>
      <c r="B70" s="206" t="s">
        <v>588</v>
      </c>
      <c r="C70" s="82">
        <v>592</v>
      </c>
      <c r="D70" s="83">
        <f t="shared" si="0"/>
        <v>621.6</v>
      </c>
      <c r="E70" s="207" t="s">
        <v>419</v>
      </c>
      <c r="F70" s="208" t="s">
        <v>328</v>
      </c>
      <c r="G70" s="208" t="s">
        <v>411</v>
      </c>
      <c r="H70" s="208" t="s">
        <v>348</v>
      </c>
      <c r="I70" s="208" t="s">
        <v>587</v>
      </c>
      <c r="J70" s="208" t="s">
        <v>372</v>
      </c>
      <c r="K70" s="208" t="s">
        <v>586</v>
      </c>
      <c r="L70" s="208" t="s">
        <v>408</v>
      </c>
      <c r="M70" s="210" t="s">
        <v>321</v>
      </c>
      <c r="N70" s="210" t="s">
        <v>320</v>
      </c>
      <c r="O70" s="211" t="s">
        <v>370</v>
      </c>
    </row>
    <row r="71" spans="1:15" ht="15" customHeight="1" x14ac:dyDescent="0.35">
      <c r="A71" s="205">
        <v>65</v>
      </c>
      <c r="B71" s="206" t="s">
        <v>1278</v>
      </c>
      <c r="C71" s="82">
        <v>592</v>
      </c>
      <c r="D71" s="83">
        <f t="shared" ref="D71:D134" si="1">IF(C71&lt;&gt;"",(ROUNDUP(C71+(C71*5%),3)),"")</f>
        <v>621.6</v>
      </c>
      <c r="E71" s="207" t="s">
        <v>419</v>
      </c>
      <c r="F71" s="208" t="s">
        <v>328</v>
      </c>
      <c r="G71" s="208" t="s">
        <v>411</v>
      </c>
      <c r="H71" s="208" t="s">
        <v>348</v>
      </c>
      <c r="I71" s="208" t="s">
        <v>587</v>
      </c>
      <c r="J71" s="208" t="s">
        <v>372</v>
      </c>
      <c r="K71" s="208" t="s">
        <v>586</v>
      </c>
      <c r="L71" s="208" t="s">
        <v>408</v>
      </c>
      <c r="M71" s="209" t="s">
        <v>332</v>
      </c>
      <c r="N71" s="210" t="s">
        <v>320</v>
      </c>
      <c r="O71" s="211" t="s">
        <v>370</v>
      </c>
    </row>
    <row r="72" spans="1:15" ht="15" customHeight="1" x14ac:dyDescent="0.35">
      <c r="A72" s="205">
        <v>66</v>
      </c>
      <c r="B72" s="206" t="s">
        <v>585</v>
      </c>
      <c r="C72" s="82">
        <v>581</v>
      </c>
      <c r="D72" s="83">
        <f t="shared" si="1"/>
        <v>610.04999999999995</v>
      </c>
      <c r="E72" s="207" t="s">
        <v>419</v>
      </c>
      <c r="F72" s="208" t="s">
        <v>328</v>
      </c>
      <c r="G72" s="208" t="s">
        <v>411</v>
      </c>
      <c r="H72" s="208" t="s">
        <v>348</v>
      </c>
      <c r="I72" s="208" t="s">
        <v>581</v>
      </c>
      <c r="J72" s="208" t="s">
        <v>372</v>
      </c>
      <c r="K72" s="208" t="s">
        <v>576</v>
      </c>
      <c r="L72" s="208" t="s">
        <v>408</v>
      </c>
      <c r="M72" s="210" t="s">
        <v>321</v>
      </c>
      <c r="N72" s="210" t="s">
        <v>320</v>
      </c>
      <c r="O72" s="211" t="s">
        <v>370</v>
      </c>
    </row>
    <row r="73" spans="1:15" ht="15" customHeight="1" x14ac:dyDescent="0.35">
      <c r="A73" s="205">
        <v>67</v>
      </c>
      <c r="B73" s="206" t="s">
        <v>584</v>
      </c>
      <c r="C73" s="82">
        <v>581</v>
      </c>
      <c r="D73" s="83">
        <f t="shared" si="1"/>
        <v>610.04999999999995</v>
      </c>
      <c r="E73" s="207" t="s">
        <v>419</v>
      </c>
      <c r="F73" s="208" t="s">
        <v>328</v>
      </c>
      <c r="G73" s="208" t="s">
        <v>411</v>
      </c>
      <c r="H73" s="208" t="s">
        <v>348</v>
      </c>
      <c r="I73" s="208" t="s">
        <v>581</v>
      </c>
      <c r="J73" s="208" t="s">
        <v>372</v>
      </c>
      <c r="K73" s="208" t="s">
        <v>576</v>
      </c>
      <c r="L73" s="208" t="s">
        <v>408</v>
      </c>
      <c r="M73" s="209" t="s">
        <v>332</v>
      </c>
      <c r="N73" s="210" t="s">
        <v>320</v>
      </c>
      <c r="O73" s="211" t="s">
        <v>370</v>
      </c>
    </row>
    <row r="74" spans="1:15" ht="15" customHeight="1" x14ac:dyDescent="0.35">
      <c r="A74" s="205">
        <v>68</v>
      </c>
      <c r="B74" s="206" t="s">
        <v>583</v>
      </c>
      <c r="C74" s="82">
        <v>618</v>
      </c>
      <c r="D74" s="83">
        <f t="shared" si="1"/>
        <v>648.9</v>
      </c>
      <c r="E74" s="207" t="s">
        <v>419</v>
      </c>
      <c r="F74" s="208" t="s">
        <v>328</v>
      </c>
      <c r="G74" s="208" t="s">
        <v>411</v>
      </c>
      <c r="H74" s="208" t="s">
        <v>348</v>
      </c>
      <c r="I74" s="208" t="s">
        <v>579</v>
      </c>
      <c r="J74" s="208" t="s">
        <v>372</v>
      </c>
      <c r="K74" s="208" t="s">
        <v>576</v>
      </c>
      <c r="L74" s="208" t="s">
        <v>408</v>
      </c>
      <c r="M74" s="210" t="s">
        <v>321</v>
      </c>
      <c r="N74" s="210" t="s">
        <v>320</v>
      </c>
      <c r="O74" s="211" t="s">
        <v>370</v>
      </c>
    </row>
    <row r="75" spans="1:15" ht="15" customHeight="1" x14ac:dyDescent="0.35">
      <c r="A75" s="205">
        <v>69</v>
      </c>
      <c r="B75" s="206" t="s">
        <v>582</v>
      </c>
      <c r="C75" s="82">
        <v>607</v>
      </c>
      <c r="D75" s="83">
        <f t="shared" si="1"/>
        <v>637.35</v>
      </c>
      <c r="E75" s="207" t="s">
        <v>574</v>
      </c>
      <c r="F75" s="208" t="s">
        <v>328</v>
      </c>
      <c r="G75" s="208" t="s">
        <v>411</v>
      </c>
      <c r="H75" s="208" t="s">
        <v>348</v>
      </c>
      <c r="I75" s="208" t="s">
        <v>581</v>
      </c>
      <c r="J75" s="208" t="s">
        <v>372</v>
      </c>
      <c r="K75" s="208" t="s">
        <v>576</v>
      </c>
      <c r="L75" s="208" t="s">
        <v>408</v>
      </c>
      <c r="M75" s="209" t="s">
        <v>332</v>
      </c>
      <c r="N75" s="210" t="s">
        <v>320</v>
      </c>
      <c r="O75" s="211" t="s">
        <v>370</v>
      </c>
    </row>
    <row r="76" spans="1:15" ht="15" customHeight="1" x14ac:dyDescent="0.35">
      <c r="A76" s="205">
        <v>70</v>
      </c>
      <c r="B76" s="206" t="s">
        <v>580</v>
      </c>
      <c r="C76" s="82">
        <v>817</v>
      </c>
      <c r="D76" s="83">
        <f t="shared" si="1"/>
        <v>857.85</v>
      </c>
      <c r="E76" s="207" t="s">
        <v>574</v>
      </c>
      <c r="F76" s="208" t="s">
        <v>412</v>
      </c>
      <c r="G76" s="208" t="s">
        <v>411</v>
      </c>
      <c r="H76" s="208" t="s">
        <v>348</v>
      </c>
      <c r="I76" s="208" t="s">
        <v>579</v>
      </c>
      <c r="J76" s="208" t="s">
        <v>372</v>
      </c>
      <c r="K76" s="208" t="s">
        <v>471</v>
      </c>
      <c r="L76" s="208" t="s">
        <v>408</v>
      </c>
      <c r="M76" s="209" t="s">
        <v>332</v>
      </c>
      <c r="N76" s="210" t="s">
        <v>320</v>
      </c>
      <c r="O76" s="211" t="s">
        <v>370</v>
      </c>
    </row>
    <row r="77" spans="1:15" ht="15" customHeight="1" x14ac:dyDescent="0.35">
      <c r="A77" s="205">
        <v>71</v>
      </c>
      <c r="B77" s="206" t="s">
        <v>578</v>
      </c>
      <c r="C77" s="82">
        <v>739</v>
      </c>
      <c r="D77" s="83">
        <f t="shared" si="1"/>
        <v>775.95</v>
      </c>
      <c r="E77" s="207" t="s">
        <v>574</v>
      </c>
      <c r="F77" s="208" t="s">
        <v>328</v>
      </c>
      <c r="G77" s="208" t="s">
        <v>411</v>
      </c>
      <c r="H77" s="208" t="s">
        <v>348</v>
      </c>
      <c r="I77" s="208" t="s">
        <v>577</v>
      </c>
      <c r="J77" s="208" t="s">
        <v>372</v>
      </c>
      <c r="K77" s="208" t="s">
        <v>576</v>
      </c>
      <c r="L77" s="208" t="s">
        <v>408</v>
      </c>
      <c r="M77" s="209" t="s">
        <v>332</v>
      </c>
      <c r="N77" s="210" t="s">
        <v>320</v>
      </c>
      <c r="O77" s="211" t="s">
        <v>370</v>
      </c>
    </row>
    <row r="78" spans="1:15" ht="15" customHeight="1" x14ac:dyDescent="0.35">
      <c r="A78" s="205">
        <v>72</v>
      </c>
      <c r="B78" s="206" t="s">
        <v>575</v>
      </c>
      <c r="C78" s="82">
        <v>875</v>
      </c>
      <c r="D78" s="83">
        <f t="shared" si="1"/>
        <v>918.75</v>
      </c>
      <c r="E78" s="207" t="s">
        <v>574</v>
      </c>
      <c r="F78" s="208" t="s">
        <v>328</v>
      </c>
      <c r="G78" s="208" t="s">
        <v>411</v>
      </c>
      <c r="H78" s="208" t="s">
        <v>348</v>
      </c>
      <c r="I78" s="208" t="s">
        <v>573</v>
      </c>
      <c r="J78" s="208" t="s">
        <v>372</v>
      </c>
      <c r="K78" s="208" t="s">
        <v>572</v>
      </c>
      <c r="L78" s="208" t="s">
        <v>408</v>
      </c>
      <c r="M78" s="209" t="s">
        <v>332</v>
      </c>
      <c r="N78" s="210" t="s">
        <v>320</v>
      </c>
      <c r="O78" s="211" t="s">
        <v>370</v>
      </c>
    </row>
    <row r="79" spans="1:15" ht="15" customHeight="1" x14ac:dyDescent="0.35">
      <c r="A79" s="205">
        <v>73</v>
      </c>
      <c r="B79" s="206" t="s">
        <v>571</v>
      </c>
      <c r="C79" s="82">
        <v>1122</v>
      </c>
      <c r="D79" s="83">
        <f t="shared" si="1"/>
        <v>1178.0999999999999</v>
      </c>
      <c r="E79" s="207" t="s">
        <v>570</v>
      </c>
      <c r="F79" s="208" t="s">
        <v>412</v>
      </c>
      <c r="G79" s="208" t="s">
        <v>411</v>
      </c>
      <c r="H79" s="208" t="s">
        <v>348</v>
      </c>
      <c r="I79" s="208" t="s">
        <v>569</v>
      </c>
      <c r="J79" s="208" t="s">
        <v>372</v>
      </c>
      <c r="K79" s="208" t="s">
        <v>568</v>
      </c>
      <c r="L79" s="208" t="s">
        <v>408</v>
      </c>
      <c r="M79" s="209" t="s">
        <v>332</v>
      </c>
      <c r="N79" s="210" t="s">
        <v>320</v>
      </c>
      <c r="O79" s="211" t="s">
        <v>370</v>
      </c>
    </row>
    <row r="80" spans="1:15" ht="15" customHeight="1" x14ac:dyDescent="0.35">
      <c r="A80" s="205">
        <v>74</v>
      </c>
      <c r="B80" s="206" t="s">
        <v>1279</v>
      </c>
      <c r="C80" s="82">
        <v>1363</v>
      </c>
      <c r="D80" s="83">
        <f t="shared" si="1"/>
        <v>1431.15</v>
      </c>
      <c r="E80" s="207" t="s">
        <v>464</v>
      </c>
      <c r="F80" s="208" t="s">
        <v>412</v>
      </c>
      <c r="G80" s="208" t="s">
        <v>411</v>
      </c>
      <c r="H80" s="208" t="s">
        <v>348</v>
      </c>
      <c r="I80" s="208" t="s">
        <v>1280</v>
      </c>
      <c r="J80" s="208" t="s">
        <v>372</v>
      </c>
      <c r="K80" s="208" t="s">
        <v>1281</v>
      </c>
      <c r="L80" s="208" t="s">
        <v>408</v>
      </c>
      <c r="M80" s="209" t="s">
        <v>332</v>
      </c>
      <c r="N80" s="210" t="s">
        <v>320</v>
      </c>
      <c r="O80" s="211" t="s">
        <v>370</v>
      </c>
    </row>
    <row r="81" spans="1:18" ht="15" customHeight="1" x14ac:dyDescent="0.35">
      <c r="A81" s="205">
        <v>75</v>
      </c>
      <c r="B81" s="206" t="s">
        <v>1282</v>
      </c>
      <c r="C81" s="82">
        <v>1101</v>
      </c>
      <c r="D81" s="83">
        <f t="shared" si="1"/>
        <v>1156.05</v>
      </c>
      <c r="E81" s="207" t="s">
        <v>464</v>
      </c>
      <c r="F81" s="208" t="s">
        <v>412</v>
      </c>
      <c r="G81" s="208" t="s">
        <v>411</v>
      </c>
      <c r="H81" s="208" t="s">
        <v>348</v>
      </c>
      <c r="I81" s="208" t="s">
        <v>1280</v>
      </c>
      <c r="J81" s="208" t="s">
        <v>372</v>
      </c>
      <c r="K81" s="208" t="s">
        <v>572</v>
      </c>
      <c r="L81" s="208" t="s">
        <v>408</v>
      </c>
      <c r="M81" s="209" t="s">
        <v>332</v>
      </c>
      <c r="N81" s="210" t="s">
        <v>320</v>
      </c>
      <c r="O81" s="211" t="s">
        <v>370</v>
      </c>
    </row>
    <row r="82" spans="1:18" ht="15" customHeight="1" x14ac:dyDescent="0.35">
      <c r="A82" s="205">
        <v>76</v>
      </c>
      <c r="B82" s="206" t="s">
        <v>1283</v>
      </c>
      <c r="C82" s="82">
        <v>2140</v>
      </c>
      <c r="D82" s="83">
        <f t="shared" si="1"/>
        <v>2247</v>
      </c>
      <c r="E82" s="207" t="s">
        <v>461</v>
      </c>
      <c r="F82" s="208" t="s">
        <v>567</v>
      </c>
      <c r="G82" s="208" t="s">
        <v>566</v>
      </c>
      <c r="H82" s="208" t="s">
        <v>348</v>
      </c>
      <c r="I82" s="208" t="s">
        <v>1284</v>
      </c>
      <c r="J82" s="208" t="s">
        <v>372</v>
      </c>
      <c r="K82" s="208" t="s">
        <v>1285</v>
      </c>
      <c r="L82" s="208" t="s">
        <v>408</v>
      </c>
      <c r="M82" s="209" t="s">
        <v>332</v>
      </c>
      <c r="N82" s="210" t="s">
        <v>320</v>
      </c>
      <c r="O82" s="211" t="s">
        <v>370</v>
      </c>
    </row>
    <row r="83" spans="1:18" s="190" customFormat="1" ht="25.15" customHeight="1" x14ac:dyDescent="0.35">
      <c r="A83" s="203"/>
      <c r="B83" s="191" t="s">
        <v>565</v>
      </c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204"/>
      <c r="P83" s="189"/>
      <c r="Q83" s="189"/>
      <c r="R83" s="189"/>
    </row>
    <row r="84" spans="1:18" ht="15" customHeight="1" x14ac:dyDescent="0.35">
      <c r="A84" s="205">
        <v>77</v>
      </c>
      <c r="B84" s="206" t="s">
        <v>564</v>
      </c>
      <c r="C84" s="82">
        <v>324</v>
      </c>
      <c r="D84" s="83">
        <f t="shared" si="1"/>
        <v>340.2</v>
      </c>
      <c r="E84" s="207" t="s">
        <v>338</v>
      </c>
      <c r="F84" s="208" t="s">
        <v>331</v>
      </c>
      <c r="G84" s="208" t="s">
        <v>349</v>
      </c>
      <c r="H84" s="208" t="s">
        <v>348</v>
      </c>
      <c r="I84" s="208" t="s">
        <v>451</v>
      </c>
      <c r="J84" s="208" t="s">
        <v>372</v>
      </c>
      <c r="K84" s="208" t="s">
        <v>445</v>
      </c>
      <c r="L84" s="208" t="s">
        <v>516</v>
      </c>
      <c r="M84" s="209" t="s">
        <v>332</v>
      </c>
      <c r="N84" s="210" t="s">
        <v>320</v>
      </c>
      <c r="O84" s="211" t="s">
        <v>370</v>
      </c>
    </row>
    <row r="85" spans="1:18" ht="15" customHeight="1" x14ac:dyDescent="0.35">
      <c r="A85" s="205">
        <v>78</v>
      </c>
      <c r="B85" s="206" t="s">
        <v>563</v>
      </c>
      <c r="C85" s="82">
        <v>350</v>
      </c>
      <c r="D85" s="83">
        <f t="shared" si="1"/>
        <v>367.5</v>
      </c>
      <c r="E85" s="207" t="s">
        <v>338</v>
      </c>
      <c r="F85" s="208" t="s">
        <v>331</v>
      </c>
      <c r="G85" s="208" t="s">
        <v>334</v>
      </c>
      <c r="H85" s="208"/>
      <c r="I85" s="84" t="s">
        <v>529</v>
      </c>
      <c r="J85" s="208" t="s">
        <v>372</v>
      </c>
      <c r="K85" s="208" t="s">
        <v>552</v>
      </c>
      <c r="L85" s="208" t="s">
        <v>509</v>
      </c>
      <c r="M85" s="210" t="s">
        <v>321</v>
      </c>
      <c r="N85" s="210" t="s">
        <v>320</v>
      </c>
      <c r="O85" s="211" t="s">
        <v>370</v>
      </c>
    </row>
    <row r="86" spans="1:18" ht="15" customHeight="1" x14ac:dyDescent="0.35">
      <c r="A86" s="205">
        <v>79</v>
      </c>
      <c r="B86" s="206" t="s">
        <v>562</v>
      </c>
      <c r="C86" s="82">
        <v>350</v>
      </c>
      <c r="D86" s="83">
        <f t="shared" si="1"/>
        <v>367.5</v>
      </c>
      <c r="E86" s="207" t="s">
        <v>561</v>
      </c>
      <c r="F86" s="208" t="s">
        <v>331</v>
      </c>
      <c r="G86" s="208" t="s">
        <v>334</v>
      </c>
      <c r="H86" s="208" t="s">
        <v>382</v>
      </c>
      <c r="I86" s="84" t="s">
        <v>529</v>
      </c>
      <c r="J86" s="208" t="s">
        <v>372</v>
      </c>
      <c r="K86" s="208" t="s">
        <v>552</v>
      </c>
      <c r="L86" s="208" t="s">
        <v>557</v>
      </c>
      <c r="M86" s="209" t="s">
        <v>332</v>
      </c>
      <c r="N86" s="210" t="s">
        <v>320</v>
      </c>
      <c r="O86" s="211" t="s">
        <v>370</v>
      </c>
    </row>
    <row r="87" spans="1:18" ht="15" customHeight="1" x14ac:dyDescent="0.35">
      <c r="A87" s="205">
        <v>80</v>
      </c>
      <c r="B87" s="206" t="s">
        <v>560</v>
      </c>
      <c r="C87" s="82">
        <v>366</v>
      </c>
      <c r="D87" s="83">
        <f t="shared" si="1"/>
        <v>384.3</v>
      </c>
      <c r="E87" s="207" t="s">
        <v>338</v>
      </c>
      <c r="F87" s="208" t="s">
        <v>331</v>
      </c>
      <c r="G87" s="208" t="s">
        <v>349</v>
      </c>
      <c r="H87" s="208" t="s">
        <v>348</v>
      </c>
      <c r="I87" s="208" t="s">
        <v>451</v>
      </c>
      <c r="J87" s="208" t="s">
        <v>372</v>
      </c>
      <c r="K87" s="208" t="s">
        <v>445</v>
      </c>
      <c r="L87" s="208" t="s">
        <v>509</v>
      </c>
      <c r="M87" s="209" t="s">
        <v>332</v>
      </c>
      <c r="N87" s="210" t="s">
        <v>320</v>
      </c>
      <c r="O87" s="211" t="s">
        <v>370</v>
      </c>
    </row>
    <row r="88" spans="1:18" ht="15" customHeight="1" x14ac:dyDescent="0.35">
      <c r="A88" s="205">
        <v>81</v>
      </c>
      <c r="B88" s="206" t="s">
        <v>559</v>
      </c>
      <c r="C88" s="82">
        <v>429</v>
      </c>
      <c r="D88" s="83">
        <f t="shared" si="1"/>
        <v>450.45</v>
      </c>
      <c r="E88" s="207" t="s">
        <v>338</v>
      </c>
      <c r="F88" s="208" t="s">
        <v>331</v>
      </c>
      <c r="G88" s="208" t="s">
        <v>334</v>
      </c>
      <c r="H88" s="208" t="s">
        <v>428</v>
      </c>
      <c r="I88" s="84" t="s">
        <v>558</v>
      </c>
      <c r="J88" s="208" t="s">
        <v>372</v>
      </c>
      <c r="K88" s="208" t="s">
        <v>552</v>
      </c>
      <c r="L88" s="208" t="s">
        <v>557</v>
      </c>
      <c r="M88" s="209" t="s">
        <v>332</v>
      </c>
      <c r="N88" s="210" t="s">
        <v>320</v>
      </c>
      <c r="O88" s="211" t="s">
        <v>370</v>
      </c>
    </row>
    <row r="89" spans="1:18" ht="15" customHeight="1" x14ac:dyDescent="0.35">
      <c r="A89" s="205">
        <v>82</v>
      </c>
      <c r="B89" s="206" t="s">
        <v>556</v>
      </c>
      <c r="C89" s="82">
        <v>429</v>
      </c>
      <c r="D89" s="83">
        <f t="shared" si="1"/>
        <v>450.45</v>
      </c>
      <c r="E89" s="207" t="s">
        <v>338</v>
      </c>
      <c r="F89" s="208" t="s">
        <v>331</v>
      </c>
      <c r="G89" s="208" t="s">
        <v>334</v>
      </c>
      <c r="H89" s="208" t="s">
        <v>382</v>
      </c>
      <c r="I89" s="84" t="s">
        <v>555</v>
      </c>
      <c r="J89" s="208" t="s">
        <v>372</v>
      </c>
      <c r="K89" s="208" t="s">
        <v>552</v>
      </c>
      <c r="L89" s="208" t="s">
        <v>509</v>
      </c>
      <c r="M89" s="209" t="s">
        <v>332</v>
      </c>
      <c r="N89" s="210" t="s">
        <v>320</v>
      </c>
      <c r="O89" s="211" t="s">
        <v>370</v>
      </c>
    </row>
    <row r="90" spans="1:18" ht="15" customHeight="1" x14ac:dyDescent="0.35">
      <c r="A90" s="205">
        <v>83</v>
      </c>
      <c r="B90" s="206" t="s">
        <v>554</v>
      </c>
      <c r="C90" s="82">
        <v>670</v>
      </c>
      <c r="D90" s="83">
        <f t="shared" si="1"/>
        <v>703.5</v>
      </c>
      <c r="E90" s="207" t="s">
        <v>429</v>
      </c>
      <c r="F90" s="208" t="s">
        <v>328</v>
      </c>
      <c r="G90" s="208" t="s">
        <v>349</v>
      </c>
      <c r="H90" s="208" t="s">
        <v>348</v>
      </c>
      <c r="I90" s="84" t="s">
        <v>553</v>
      </c>
      <c r="J90" s="208" t="s">
        <v>372</v>
      </c>
      <c r="K90" s="208" t="s">
        <v>552</v>
      </c>
      <c r="L90" s="208" t="s">
        <v>371</v>
      </c>
      <c r="M90" s="209" t="s">
        <v>332</v>
      </c>
      <c r="N90" s="210" t="s">
        <v>320</v>
      </c>
      <c r="O90" s="211" t="s">
        <v>370</v>
      </c>
    </row>
    <row r="91" spans="1:18" ht="15" customHeight="1" x14ac:dyDescent="0.35">
      <c r="A91" s="205">
        <v>84</v>
      </c>
      <c r="B91" s="206" t="s">
        <v>551</v>
      </c>
      <c r="C91" s="82">
        <v>807</v>
      </c>
      <c r="D91" s="83">
        <f t="shared" si="1"/>
        <v>847.35</v>
      </c>
      <c r="E91" s="207" t="s">
        <v>419</v>
      </c>
      <c r="F91" s="208" t="s">
        <v>412</v>
      </c>
      <c r="G91" s="208" t="s">
        <v>411</v>
      </c>
      <c r="H91" s="208" t="s">
        <v>348</v>
      </c>
      <c r="I91" s="208" t="s">
        <v>550</v>
      </c>
      <c r="J91" s="208" t="s">
        <v>372</v>
      </c>
      <c r="K91" s="208" t="s">
        <v>549</v>
      </c>
      <c r="L91" s="208" t="s">
        <v>408</v>
      </c>
      <c r="M91" s="209" t="s">
        <v>332</v>
      </c>
      <c r="N91" s="210" t="s">
        <v>320</v>
      </c>
      <c r="O91" s="211" t="s">
        <v>370</v>
      </c>
    </row>
    <row r="92" spans="1:18" ht="15" customHeight="1" x14ac:dyDescent="0.35">
      <c r="A92" s="205"/>
      <c r="B92" s="206"/>
      <c r="C92" s="82"/>
      <c r="D92" s="83"/>
      <c r="E92" s="207"/>
      <c r="F92" s="208"/>
      <c r="G92" s="208"/>
      <c r="H92" s="208"/>
      <c r="I92" s="208"/>
      <c r="J92" s="208"/>
      <c r="K92" s="208"/>
      <c r="L92" s="208"/>
      <c r="M92" s="209"/>
      <c r="N92" s="210"/>
      <c r="O92" s="211"/>
    </row>
    <row r="93" spans="1:18" ht="15" customHeight="1" x14ac:dyDescent="0.35">
      <c r="A93" s="205">
        <v>85</v>
      </c>
      <c r="B93" s="206" t="s">
        <v>548</v>
      </c>
      <c r="C93" s="82">
        <v>303</v>
      </c>
      <c r="D93" s="83">
        <f t="shared" si="1"/>
        <v>318.14999999999998</v>
      </c>
      <c r="E93" s="207" t="s">
        <v>338</v>
      </c>
      <c r="F93" s="208" t="s">
        <v>331</v>
      </c>
      <c r="G93" s="208" t="s">
        <v>547</v>
      </c>
      <c r="H93" s="208"/>
      <c r="I93" s="208" t="s">
        <v>543</v>
      </c>
      <c r="J93" s="208" t="s">
        <v>372</v>
      </c>
      <c r="K93" s="208" t="s">
        <v>393</v>
      </c>
      <c r="L93" s="208" t="s">
        <v>545</v>
      </c>
      <c r="M93" s="212" t="s">
        <v>351</v>
      </c>
      <c r="N93" s="210" t="s">
        <v>320</v>
      </c>
      <c r="O93" s="211" t="s">
        <v>370</v>
      </c>
    </row>
    <row r="94" spans="1:18" ht="15" customHeight="1" x14ac:dyDescent="0.35">
      <c r="A94" s="205">
        <v>86</v>
      </c>
      <c r="B94" s="206" t="s">
        <v>546</v>
      </c>
      <c r="C94" s="82">
        <v>340</v>
      </c>
      <c r="D94" s="83">
        <f t="shared" si="1"/>
        <v>357</v>
      </c>
      <c r="E94" s="207" t="s">
        <v>429</v>
      </c>
      <c r="F94" s="208" t="s">
        <v>331</v>
      </c>
      <c r="G94" s="208" t="s">
        <v>349</v>
      </c>
      <c r="H94" s="208"/>
      <c r="I94" s="208" t="s">
        <v>543</v>
      </c>
      <c r="J94" s="208" t="s">
        <v>372</v>
      </c>
      <c r="K94" s="208" t="s">
        <v>393</v>
      </c>
      <c r="L94" s="208" t="s">
        <v>545</v>
      </c>
      <c r="M94" s="210" t="s">
        <v>321</v>
      </c>
      <c r="N94" s="210" t="s">
        <v>320</v>
      </c>
      <c r="O94" s="211" t="s">
        <v>370</v>
      </c>
    </row>
    <row r="95" spans="1:18" ht="15" customHeight="1" x14ac:dyDescent="0.35">
      <c r="A95" s="205">
        <v>87</v>
      </c>
      <c r="B95" s="206" t="s">
        <v>544</v>
      </c>
      <c r="C95" s="82">
        <v>392</v>
      </c>
      <c r="D95" s="83">
        <f t="shared" si="1"/>
        <v>411.6</v>
      </c>
      <c r="E95" s="207" t="s">
        <v>429</v>
      </c>
      <c r="F95" s="208" t="s">
        <v>331</v>
      </c>
      <c r="G95" s="208" t="s">
        <v>349</v>
      </c>
      <c r="H95" s="208"/>
      <c r="I95" s="208" t="s">
        <v>543</v>
      </c>
      <c r="J95" s="208" t="s">
        <v>372</v>
      </c>
      <c r="K95" s="208" t="s">
        <v>393</v>
      </c>
      <c r="L95" s="208" t="s">
        <v>371</v>
      </c>
      <c r="M95" s="213" t="s">
        <v>380</v>
      </c>
      <c r="N95" s="210" t="s">
        <v>320</v>
      </c>
      <c r="O95" s="211" t="s">
        <v>370</v>
      </c>
    </row>
    <row r="96" spans="1:18" ht="15" customHeight="1" x14ac:dyDescent="0.35">
      <c r="A96" s="205">
        <v>88</v>
      </c>
      <c r="B96" s="206" t="s">
        <v>542</v>
      </c>
      <c r="C96" s="82">
        <v>445</v>
      </c>
      <c r="D96" s="83">
        <f t="shared" si="1"/>
        <v>467.25</v>
      </c>
      <c r="E96" s="207" t="s">
        <v>429</v>
      </c>
      <c r="F96" s="208" t="s">
        <v>331</v>
      </c>
      <c r="G96" s="208" t="s">
        <v>349</v>
      </c>
      <c r="H96" s="208"/>
      <c r="I96" s="208" t="s">
        <v>541</v>
      </c>
      <c r="J96" s="208" t="s">
        <v>372</v>
      </c>
      <c r="K96" s="208" t="s">
        <v>393</v>
      </c>
      <c r="L96" s="208" t="s">
        <v>371</v>
      </c>
      <c r="M96" s="212" t="s">
        <v>351</v>
      </c>
      <c r="N96" s="210" t="s">
        <v>320</v>
      </c>
      <c r="O96" s="211" t="s">
        <v>370</v>
      </c>
    </row>
    <row r="97" spans="1:18" ht="15" customHeight="1" x14ac:dyDescent="0.35">
      <c r="A97" s="205">
        <v>89</v>
      </c>
      <c r="B97" s="206" t="s">
        <v>540</v>
      </c>
      <c r="C97" s="82">
        <v>544</v>
      </c>
      <c r="D97" s="83">
        <f t="shared" si="1"/>
        <v>571.20000000000005</v>
      </c>
      <c r="E97" s="207" t="s">
        <v>429</v>
      </c>
      <c r="F97" s="208" t="s">
        <v>328</v>
      </c>
      <c r="G97" s="208" t="s">
        <v>349</v>
      </c>
      <c r="H97" s="208"/>
      <c r="I97" s="208" t="s">
        <v>378</v>
      </c>
      <c r="J97" s="208" t="s">
        <v>372</v>
      </c>
      <c r="K97" s="208" t="s">
        <v>393</v>
      </c>
      <c r="L97" s="208" t="s">
        <v>371</v>
      </c>
      <c r="M97" s="212" t="s">
        <v>351</v>
      </c>
      <c r="N97" s="210" t="s">
        <v>320</v>
      </c>
      <c r="O97" s="211" t="s">
        <v>370</v>
      </c>
    </row>
    <row r="98" spans="1:18" s="190" customFormat="1" ht="25.15" customHeight="1" x14ac:dyDescent="0.35">
      <c r="A98" s="203"/>
      <c r="B98" s="191" t="s">
        <v>539</v>
      </c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204"/>
      <c r="P98" s="189"/>
      <c r="Q98" s="189"/>
      <c r="R98" s="189"/>
    </row>
    <row r="99" spans="1:18" ht="15" customHeight="1" x14ac:dyDescent="0.35">
      <c r="A99" s="205">
        <v>90</v>
      </c>
      <c r="B99" s="206" t="s">
        <v>538</v>
      </c>
      <c r="C99" s="82">
        <v>308</v>
      </c>
      <c r="D99" s="83">
        <f t="shared" si="1"/>
        <v>323.39999999999998</v>
      </c>
      <c r="E99" s="207" t="s">
        <v>375</v>
      </c>
      <c r="F99" s="208" t="s">
        <v>331</v>
      </c>
      <c r="G99" s="208" t="s">
        <v>395</v>
      </c>
      <c r="H99" s="208" t="s">
        <v>348</v>
      </c>
      <c r="I99" s="208" t="s">
        <v>373</v>
      </c>
      <c r="J99" s="208" t="s">
        <v>372</v>
      </c>
      <c r="K99" s="208" t="s">
        <v>323</v>
      </c>
      <c r="L99" s="208" t="s">
        <v>440</v>
      </c>
      <c r="M99" s="213" t="s">
        <v>380</v>
      </c>
      <c r="N99" s="210" t="s">
        <v>320</v>
      </c>
      <c r="O99" s="211" t="s">
        <v>370</v>
      </c>
    </row>
    <row r="100" spans="1:18" ht="15" customHeight="1" x14ac:dyDescent="0.35">
      <c r="A100" s="205">
        <v>91</v>
      </c>
      <c r="B100" s="206" t="s">
        <v>537</v>
      </c>
      <c r="C100" s="82">
        <v>392</v>
      </c>
      <c r="D100" s="83">
        <f t="shared" si="1"/>
        <v>411.6</v>
      </c>
      <c r="E100" s="207" t="s">
        <v>385</v>
      </c>
      <c r="F100" s="208" t="s">
        <v>331</v>
      </c>
      <c r="G100" s="208" t="s">
        <v>349</v>
      </c>
      <c r="H100" s="208"/>
      <c r="I100" s="208" t="s">
        <v>446</v>
      </c>
      <c r="J100" s="208" t="s">
        <v>372</v>
      </c>
      <c r="K100" s="208" t="s">
        <v>393</v>
      </c>
      <c r="L100" s="208" t="s">
        <v>516</v>
      </c>
      <c r="M100" s="213" t="s">
        <v>380</v>
      </c>
      <c r="N100" s="210" t="s">
        <v>320</v>
      </c>
      <c r="O100" s="211" t="s">
        <v>370</v>
      </c>
    </row>
    <row r="101" spans="1:18" ht="15" customHeight="1" x14ac:dyDescent="0.35">
      <c r="A101" s="205">
        <v>92</v>
      </c>
      <c r="B101" s="206" t="s">
        <v>536</v>
      </c>
      <c r="C101" s="82">
        <v>334</v>
      </c>
      <c r="D101" s="83">
        <f t="shared" si="1"/>
        <v>350.7</v>
      </c>
      <c r="E101" s="207" t="s">
        <v>338</v>
      </c>
      <c r="F101" s="208" t="s">
        <v>331</v>
      </c>
      <c r="G101" s="208" t="s">
        <v>349</v>
      </c>
      <c r="H101" s="208" t="s">
        <v>348</v>
      </c>
      <c r="I101" s="208" t="s">
        <v>451</v>
      </c>
      <c r="J101" s="208" t="s">
        <v>372</v>
      </c>
      <c r="K101" s="208" t="s">
        <v>445</v>
      </c>
      <c r="L101" s="208" t="s">
        <v>516</v>
      </c>
      <c r="M101" s="209" t="s">
        <v>332</v>
      </c>
      <c r="N101" s="210" t="s">
        <v>320</v>
      </c>
      <c r="O101" s="211" t="s">
        <v>370</v>
      </c>
    </row>
    <row r="102" spans="1:18" ht="15" customHeight="1" x14ac:dyDescent="0.35">
      <c r="A102" s="205">
        <v>93</v>
      </c>
      <c r="B102" s="206" t="s">
        <v>535</v>
      </c>
      <c r="C102" s="82">
        <v>361</v>
      </c>
      <c r="D102" s="83">
        <f t="shared" si="1"/>
        <v>379.05</v>
      </c>
      <c r="E102" s="207" t="s">
        <v>338</v>
      </c>
      <c r="F102" s="208" t="s">
        <v>331</v>
      </c>
      <c r="G102" s="208" t="s">
        <v>349</v>
      </c>
      <c r="H102" s="208" t="s">
        <v>348</v>
      </c>
      <c r="I102" s="208" t="s">
        <v>451</v>
      </c>
      <c r="J102" s="208" t="s">
        <v>372</v>
      </c>
      <c r="K102" s="208" t="s">
        <v>445</v>
      </c>
      <c r="L102" s="208" t="s">
        <v>509</v>
      </c>
      <c r="M102" s="209" t="s">
        <v>332</v>
      </c>
      <c r="N102" s="210" t="s">
        <v>320</v>
      </c>
      <c r="O102" s="211" t="s">
        <v>370</v>
      </c>
    </row>
    <row r="103" spans="1:18" ht="15" customHeight="1" x14ac:dyDescent="0.35">
      <c r="A103" s="205">
        <v>94</v>
      </c>
      <c r="B103" s="206" t="s">
        <v>534</v>
      </c>
      <c r="C103" s="82">
        <v>397</v>
      </c>
      <c r="D103" s="83">
        <f t="shared" si="1"/>
        <v>416.85</v>
      </c>
      <c r="E103" s="207" t="s">
        <v>532</v>
      </c>
      <c r="F103" s="208" t="s">
        <v>331</v>
      </c>
      <c r="G103" s="208" t="s">
        <v>349</v>
      </c>
      <c r="H103" s="208" t="s">
        <v>428</v>
      </c>
      <c r="I103" s="84" t="s">
        <v>529</v>
      </c>
      <c r="J103" s="208" t="s">
        <v>372</v>
      </c>
      <c r="K103" s="208" t="s">
        <v>393</v>
      </c>
      <c r="L103" s="208" t="s">
        <v>509</v>
      </c>
      <c r="M103" s="209" t="s">
        <v>332</v>
      </c>
      <c r="N103" s="210" t="s">
        <v>320</v>
      </c>
      <c r="O103" s="211" t="s">
        <v>370</v>
      </c>
    </row>
    <row r="104" spans="1:18" ht="15" customHeight="1" x14ac:dyDescent="0.35">
      <c r="A104" s="205">
        <v>95</v>
      </c>
      <c r="B104" s="206" t="s">
        <v>533</v>
      </c>
      <c r="C104" s="82">
        <v>413</v>
      </c>
      <c r="D104" s="83">
        <f t="shared" si="1"/>
        <v>433.65</v>
      </c>
      <c r="E104" s="207" t="s">
        <v>532</v>
      </c>
      <c r="F104" s="208" t="s">
        <v>331</v>
      </c>
      <c r="G104" s="208" t="s">
        <v>349</v>
      </c>
      <c r="H104" s="208" t="s">
        <v>428</v>
      </c>
      <c r="I104" s="84" t="s">
        <v>529</v>
      </c>
      <c r="J104" s="208" t="s">
        <v>372</v>
      </c>
      <c r="K104" s="208" t="s">
        <v>445</v>
      </c>
      <c r="L104" s="208" t="s">
        <v>509</v>
      </c>
      <c r="M104" s="209" t="s">
        <v>332</v>
      </c>
      <c r="N104" s="210" t="s">
        <v>320</v>
      </c>
      <c r="O104" s="211" t="s">
        <v>370</v>
      </c>
    </row>
    <row r="105" spans="1:18" ht="15" customHeight="1" x14ac:dyDescent="0.35">
      <c r="A105" s="205">
        <v>96</v>
      </c>
      <c r="B105" s="206" t="s">
        <v>531</v>
      </c>
      <c r="C105" s="82">
        <v>481</v>
      </c>
      <c r="D105" s="83">
        <f t="shared" si="1"/>
        <v>505.05</v>
      </c>
      <c r="E105" s="207" t="s">
        <v>530</v>
      </c>
      <c r="F105" s="208" t="s">
        <v>328</v>
      </c>
      <c r="G105" s="208" t="s">
        <v>349</v>
      </c>
      <c r="H105" s="208" t="s">
        <v>428</v>
      </c>
      <c r="I105" s="84" t="s">
        <v>529</v>
      </c>
      <c r="J105" s="208" t="s">
        <v>372</v>
      </c>
      <c r="K105" s="208" t="s">
        <v>445</v>
      </c>
      <c r="L105" s="208" t="s">
        <v>509</v>
      </c>
      <c r="M105" s="209" t="s">
        <v>332</v>
      </c>
      <c r="N105" s="210" t="s">
        <v>320</v>
      </c>
      <c r="O105" s="211" t="s">
        <v>370</v>
      </c>
    </row>
    <row r="106" spans="1:18" ht="15" customHeight="1" x14ac:dyDescent="0.35">
      <c r="A106" s="205">
        <v>97</v>
      </c>
      <c r="B106" s="206" t="s">
        <v>528</v>
      </c>
      <c r="C106" s="82">
        <v>502</v>
      </c>
      <c r="D106" s="83">
        <f t="shared" si="1"/>
        <v>527.1</v>
      </c>
      <c r="E106" s="207" t="s">
        <v>416</v>
      </c>
      <c r="F106" s="208" t="s">
        <v>328</v>
      </c>
      <c r="G106" s="208" t="s">
        <v>349</v>
      </c>
      <c r="H106" s="208" t="s">
        <v>348</v>
      </c>
      <c r="I106" s="208" t="s">
        <v>525</v>
      </c>
      <c r="J106" s="208" t="s">
        <v>372</v>
      </c>
      <c r="K106" s="208" t="s">
        <v>527</v>
      </c>
      <c r="L106" s="208" t="s">
        <v>516</v>
      </c>
      <c r="M106" s="209" t="s">
        <v>332</v>
      </c>
      <c r="N106" s="210" t="s">
        <v>320</v>
      </c>
      <c r="O106" s="211" t="s">
        <v>370</v>
      </c>
    </row>
    <row r="107" spans="1:18" ht="15" customHeight="1" x14ac:dyDescent="0.35">
      <c r="A107" s="205">
        <v>98</v>
      </c>
      <c r="B107" s="206" t="s">
        <v>526</v>
      </c>
      <c r="C107" s="82">
        <v>565</v>
      </c>
      <c r="D107" s="83">
        <f t="shared" si="1"/>
        <v>593.25</v>
      </c>
      <c r="E107" s="207" t="s">
        <v>416</v>
      </c>
      <c r="F107" s="208" t="s">
        <v>328</v>
      </c>
      <c r="G107" s="208" t="s">
        <v>349</v>
      </c>
      <c r="H107" s="208" t="s">
        <v>348</v>
      </c>
      <c r="I107" s="208" t="s">
        <v>525</v>
      </c>
      <c r="J107" s="208" t="s">
        <v>372</v>
      </c>
      <c r="K107" s="208" t="s">
        <v>517</v>
      </c>
      <c r="L107" s="208" t="s">
        <v>516</v>
      </c>
      <c r="M107" s="209" t="s">
        <v>332</v>
      </c>
      <c r="N107" s="210" t="s">
        <v>320</v>
      </c>
      <c r="O107" s="211" t="s">
        <v>370</v>
      </c>
    </row>
    <row r="108" spans="1:18" ht="15" customHeight="1" x14ac:dyDescent="0.35">
      <c r="A108" s="205">
        <v>99</v>
      </c>
      <c r="B108" s="206" t="s">
        <v>522</v>
      </c>
      <c r="C108" s="82">
        <v>628</v>
      </c>
      <c r="D108" s="83">
        <f t="shared" si="1"/>
        <v>659.4</v>
      </c>
      <c r="E108" s="207" t="s">
        <v>419</v>
      </c>
      <c r="F108" s="208" t="s">
        <v>328</v>
      </c>
      <c r="G108" s="208" t="s">
        <v>349</v>
      </c>
      <c r="H108" s="208" t="s">
        <v>348</v>
      </c>
      <c r="I108" s="208" t="s">
        <v>520</v>
      </c>
      <c r="J108" s="208" t="s">
        <v>372</v>
      </c>
      <c r="K108" s="208" t="s">
        <v>517</v>
      </c>
      <c r="L108" s="208" t="s">
        <v>516</v>
      </c>
      <c r="M108" s="209" t="s">
        <v>332</v>
      </c>
      <c r="N108" s="210" t="s">
        <v>320</v>
      </c>
      <c r="O108" s="211" t="s">
        <v>370</v>
      </c>
    </row>
    <row r="109" spans="1:18" ht="15" customHeight="1" x14ac:dyDescent="0.35">
      <c r="A109" s="205">
        <v>100</v>
      </c>
      <c r="B109" s="206" t="s">
        <v>521</v>
      </c>
      <c r="C109" s="82">
        <v>660</v>
      </c>
      <c r="D109" s="83">
        <f t="shared" si="1"/>
        <v>693</v>
      </c>
      <c r="E109" s="207" t="s">
        <v>419</v>
      </c>
      <c r="F109" s="208" t="s">
        <v>328</v>
      </c>
      <c r="G109" s="208" t="s">
        <v>411</v>
      </c>
      <c r="H109" s="208" t="s">
        <v>348</v>
      </c>
      <c r="I109" s="208" t="s">
        <v>520</v>
      </c>
      <c r="J109" s="208" t="s">
        <v>372</v>
      </c>
      <c r="K109" s="208" t="s">
        <v>517</v>
      </c>
      <c r="L109" s="208" t="s">
        <v>516</v>
      </c>
      <c r="M109" s="209" t="s">
        <v>332</v>
      </c>
      <c r="N109" s="210" t="s">
        <v>320</v>
      </c>
      <c r="O109" s="211" t="s">
        <v>370</v>
      </c>
    </row>
    <row r="110" spans="1:18" ht="15" customHeight="1" x14ac:dyDescent="0.35">
      <c r="A110" s="205">
        <v>101</v>
      </c>
      <c r="B110" s="206" t="s">
        <v>519</v>
      </c>
      <c r="C110" s="82">
        <v>723</v>
      </c>
      <c r="D110" s="83">
        <f t="shared" si="1"/>
        <v>759.15</v>
      </c>
      <c r="E110" s="207" t="s">
        <v>419</v>
      </c>
      <c r="F110" s="208" t="s">
        <v>328</v>
      </c>
      <c r="G110" s="208" t="s">
        <v>411</v>
      </c>
      <c r="H110" s="208" t="s">
        <v>348</v>
      </c>
      <c r="I110" s="208" t="s">
        <v>518</v>
      </c>
      <c r="J110" s="208" t="s">
        <v>372</v>
      </c>
      <c r="K110" s="208" t="s">
        <v>517</v>
      </c>
      <c r="L110" s="208" t="s">
        <v>516</v>
      </c>
      <c r="M110" s="209" t="s">
        <v>332</v>
      </c>
      <c r="N110" s="210" t="s">
        <v>320</v>
      </c>
      <c r="O110" s="211" t="s">
        <v>370</v>
      </c>
    </row>
    <row r="111" spans="1:18" ht="15" customHeight="1" x14ac:dyDescent="0.35">
      <c r="A111" s="205">
        <v>102</v>
      </c>
      <c r="B111" s="206" t="s">
        <v>524</v>
      </c>
      <c r="C111" s="82">
        <v>754</v>
      </c>
      <c r="D111" s="83">
        <f t="shared" si="1"/>
        <v>791.7</v>
      </c>
      <c r="E111" s="207" t="s">
        <v>419</v>
      </c>
      <c r="F111" s="208" t="s">
        <v>412</v>
      </c>
      <c r="G111" s="208" t="s">
        <v>411</v>
      </c>
      <c r="H111" s="208" t="s">
        <v>348</v>
      </c>
      <c r="I111" s="208" t="s">
        <v>523</v>
      </c>
      <c r="J111" s="208" t="s">
        <v>372</v>
      </c>
      <c r="K111" s="208" t="s">
        <v>517</v>
      </c>
      <c r="L111" s="208" t="s">
        <v>506</v>
      </c>
      <c r="M111" s="210" t="s">
        <v>321</v>
      </c>
      <c r="N111" s="210" t="s">
        <v>320</v>
      </c>
      <c r="O111" s="211" t="s">
        <v>370</v>
      </c>
    </row>
    <row r="112" spans="1:18" ht="15" customHeight="1" x14ac:dyDescent="0.35">
      <c r="A112" s="205"/>
      <c r="B112" s="206"/>
      <c r="C112" s="82"/>
      <c r="D112" s="83"/>
      <c r="E112" s="207"/>
      <c r="F112" s="208"/>
      <c r="G112" s="208"/>
      <c r="H112" s="208"/>
      <c r="I112" s="208"/>
      <c r="J112" s="208"/>
      <c r="K112" s="208"/>
      <c r="L112" s="208"/>
      <c r="M112" s="210"/>
      <c r="N112" s="210"/>
      <c r="O112" s="211"/>
    </row>
    <row r="113" spans="1:15" ht="15" customHeight="1" x14ac:dyDescent="0.35">
      <c r="A113" s="205">
        <v>103</v>
      </c>
      <c r="B113" s="206" t="s">
        <v>515</v>
      </c>
      <c r="C113" s="82">
        <v>628</v>
      </c>
      <c r="D113" s="83">
        <f t="shared" si="1"/>
        <v>659.4</v>
      </c>
      <c r="E113" s="207" t="s">
        <v>429</v>
      </c>
      <c r="F113" s="208" t="s">
        <v>328</v>
      </c>
      <c r="G113" s="208" t="s">
        <v>349</v>
      </c>
      <c r="H113" s="208"/>
      <c r="I113" s="208" t="s">
        <v>514</v>
      </c>
      <c r="J113" s="208" t="s">
        <v>372</v>
      </c>
      <c r="K113" s="208" t="s">
        <v>346</v>
      </c>
      <c r="L113" s="208" t="s">
        <v>506</v>
      </c>
      <c r="M113" s="209" t="s">
        <v>332</v>
      </c>
      <c r="N113" s="210" t="s">
        <v>320</v>
      </c>
      <c r="O113" s="211" t="s">
        <v>370</v>
      </c>
    </row>
    <row r="114" spans="1:15" ht="15" customHeight="1" x14ac:dyDescent="0.35">
      <c r="A114" s="205">
        <v>104</v>
      </c>
      <c r="B114" s="206" t="s">
        <v>513</v>
      </c>
      <c r="C114" s="82">
        <v>744</v>
      </c>
      <c r="D114" s="83">
        <f t="shared" si="1"/>
        <v>781.2</v>
      </c>
      <c r="E114" s="207" t="s">
        <v>511</v>
      </c>
      <c r="F114" s="208" t="s">
        <v>328</v>
      </c>
      <c r="G114" s="208" t="s">
        <v>411</v>
      </c>
      <c r="H114" s="208"/>
      <c r="I114" s="208" t="s">
        <v>512</v>
      </c>
      <c r="J114" s="208" t="s">
        <v>372</v>
      </c>
      <c r="K114" s="208" t="s">
        <v>346</v>
      </c>
      <c r="L114" s="208" t="s">
        <v>509</v>
      </c>
      <c r="M114" s="209" t="s">
        <v>332</v>
      </c>
      <c r="N114" s="210" t="s">
        <v>320</v>
      </c>
      <c r="O114" s="211" t="s">
        <v>370</v>
      </c>
    </row>
    <row r="115" spans="1:15" ht="15" customHeight="1" x14ac:dyDescent="0.35">
      <c r="A115" s="205">
        <v>105</v>
      </c>
      <c r="B115" s="206" t="s">
        <v>1286</v>
      </c>
      <c r="C115" s="82">
        <v>765</v>
      </c>
      <c r="D115" s="83">
        <f t="shared" si="1"/>
        <v>803.25</v>
      </c>
      <c r="E115" s="207" t="s">
        <v>511</v>
      </c>
      <c r="F115" s="208" t="s">
        <v>328</v>
      </c>
      <c r="G115" s="208" t="s">
        <v>411</v>
      </c>
      <c r="H115" s="208"/>
      <c r="I115" s="208" t="s">
        <v>510</v>
      </c>
      <c r="J115" s="208" t="s">
        <v>372</v>
      </c>
      <c r="K115" s="208" t="s">
        <v>346</v>
      </c>
      <c r="L115" s="208" t="s">
        <v>509</v>
      </c>
      <c r="M115" s="209" t="s">
        <v>332</v>
      </c>
      <c r="N115" s="210" t="s">
        <v>320</v>
      </c>
      <c r="O115" s="211" t="s">
        <v>370</v>
      </c>
    </row>
    <row r="116" spans="1:15" ht="15" customHeight="1" x14ac:dyDescent="0.35">
      <c r="A116" s="205">
        <v>106</v>
      </c>
      <c r="B116" s="206" t="s">
        <v>508</v>
      </c>
      <c r="C116" s="82">
        <v>733</v>
      </c>
      <c r="D116" s="83">
        <f t="shared" si="1"/>
        <v>769.65</v>
      </c>
      <c r="E116" s="207" t="s">
        <v>429</v>
      </c>
      <c r="F116" s="208" t="s">
        <v>328</v>
      </c>
      <c r="G116" s="208" t="s">
        <v>349</v>
      </c>
      <c r="H116" s="208"/>
      <c r="I116" s="84" t="s">
        <v>507</v>
      </c>
      <c r="J116" s="208" t="s">
        <v>372</v>
      </c>
      <c r="K116" s="208" t="s">
        <v>346</v>
      </c>
      <c r="L116" s="208" t="s">
        <v>506</v>
      </c>
      <c r="M116" s="209" t="s">
        <v>332</v>
      </c>
      <c r="N116" s="210" t="s">
        <v>320</v>
      </c>
      <c r="O116" s="211" t="s">
        <v>370</v>
      </c>
    </row>
    <row r="117" spans="1:15" ht="15" customHeight="1" x14ac:dyDescent="0.35">
      <c r="A117" s="205">
        <v>107</v>
      </c>
      <c r="B117" s="206" t="s">
        <v>505</v>
      </c>
      <c r="C117" s="82">
        <v>991</v>
      </c>
      <c r="D117" s="83">
        <f t="shared" si="1"/>
        <v>1040.55</v>
      </c>
      <c r="E117" s="207" t="s">
        <v>494</v>
      </c>
      <c r="F117" s="208" t="s">
        <v>412</v>
      </c>
      <c r="G117" s="208" t="s">
        <v>411</v>
      </c>
      <c r="H117" s="208" t="s">
        <v>348</v>
      </c>
      <c r="I117" s="208" t="s">
        <v>497</v>
      </c>
      <c r="J117" s="208" t="s">
        <v>372</v>
      </c>
      <c r="K117" s="208" t="s">
        <v>493</v>
      </c>
      <c r="L117" s="208" t="s">
        <v>384</v>
      </c>
      <c r="M117" s="210" t="s">
        <v>321</v>
      </c>
      <c r="N117" s="210" t="s">
        <v>320</v>
      </c>
      <c r="O117" s="211" t="s">
        <v>370</v>
      </c>
    </row>
    <row r="118" spans="1:15" ht="15" customHeight="1" x14ac:dyDescent="0.35">
      <c r="A118" s="205">
        <v>108</v>
      </c>
      <c r="B118" s="206" t="s">
        <v>504</v>
      </c>
      <c r="C118" s="82">
        <v>891</v>
      </c>
      <c r="D118" s="83">
        <f t="shared" si="1"/>
        <v>935.55</v>
      </c>
      <c r="E118" s="207" t="s">
        <v>419</v>
      </c>
      <c r="F118" s="208" t="s">
        <v>328</v>
      </c>
      <c r="G118" s="208" t="s">
        <v>411</v>
      </c>
      <c r="H118" s="208" t="s">
        <v>348</v>
      </c>
      <c r="I118" s="208" t="s">
        <v>503</v>
      </c>
      <c r="J118" s="208" t="s">
        <v>372</v>
      </c>
      <c r="K118" s="208" t="s">
        <v>496</v>
      </c>
      <c r="L118" s="208" t="s">
        <v>384</v>
      </c>
      <c r="M118" s="209" t="s">
        <v>332</v>
      </c>
      <c r="N118" s="210" t="s">
        <v>320</v>
      </c>
      <c r="O118" s="211" t="s">
        <v>370</v>
      </c>
    </row>
    <row r="119" spans="1:15" ht="15" customHeight="1" x14ac:dyDescent="0.35">
      <c r="A119" s="205">
        <v>109</v>
      </c>
      <c r="B119" s="206" t="s">
        <v>502</v>
      </c>
      <c r="C119" s="82">
        <v>943</v>
      </c>
      <c r="D119" s="83">
        <f t="shared" si="1"/>
        <v>990.15</v>
      </c>
      <c r="E119" s="207" t="s">
        <v>419</v>
      </c>
      <c r="F119" s="208" t="s">
        <v>412</v>
      </c>
      <c r="G119" s="208" t="s">
        <v>411</v>
      </c>
      <c r="H119" s="208" t="s">
        <v>348</v>
      </c>
      <c r="I119" s="208" t="s">
        <v>501</v>
      </c>
      <c r="J119" s="208" t="s">
        <v>372</v>
      </c>
      <c r="K119" s="208" t="s">
        <v>496</v>
      </c>
      <c r="L119" s="208" t="s">
        <v>384</v>
      </c>
      <c r="M119" s="209" t="s">
        <v>332</v>
      </c>
      <c r="N119" s="210" t="s">
        <v>320</v>
      </c>
      <c r="O119" s="211" t="s">
        <v>370</v>
      </c>
    </row>
    <row r="120" spans="1:15" ht="15" customHeight="1" x14ac:dyDescent="0.35">
      <c r="A120" s="205">
        <v>110</v>
      </c>
      <c r="B120" s="206" t="s">
        <v>500</v>
      </c>
      <c r="C120" s="82">
        <v>954</v>
      </c>
      <c r="D120" s="83">
        <f t="shared" si="1"/>
        <v>1001.7</v>
      </c>
      <c r="E120" s="207" t="s">
        <v>419</v>
      </c>
      <c r="F120" s="208" t="s">
        <v>328</v>
      </c>
      <c r="G120" s="208" t="s">
        <v>411</v>
      </c>
      <c r="H120" s="208" t="s">
        <v>348</v>
      </c>
      <c r="I120" s="208" t="s">
        <v>499</v>
      </c>
      <c r="J120" s="208" t="s">
        <v>372</v>
      </c>
      <c r="K120" s="208" t="s">
        <v>496</v>
      </c>
      <c r="L120" s="208" t="s">
        <v>384</v>
      </c>
      <c r="M120" s="209" t="s">
        <v>332</v>
      </c>
      <c r="N120" s="210" t="s">
        <v>320</v>
      </c>
      <c r="O120" s="211" t="s">
        <v>370</v>
      </c>
    </row>
    <row r="121" spans="1:15" ht="15" customHeight="1" x14ac:dyDescent="0.35">
      <c r="A121" s="205">
        <v>111</v>
      </c>
      <c r="B121" s="206" t="s">
        <v>498</v>
      </c>
      <c r="C121" s="82">
        <v>1038</v>
      </c>
      <c r="D121" s="83">
        <f t="shared" si="1"/>
        <v>1089.9000000000001</v>
      </c>
      <c r="E121" s="207" t="s">
        <v>419</v>
      </c>
      <c r="F121" s="208" t="s">
        <v>412</v>
      </c>
      <c r="G121" s="208" t="s">
        <v>411</v>
      </c>
      <c r="H121" s="208" t="s">
        <v>348</v>
      </c>
      <c r="I121" s="208" t="s">
        <v>497</v>
      </c>
      <c r="J121" s="208" t="s">
        <v>372</v>
      </c>
      <c r="K121" s="208" t="s">
        <v>496</v>
      </c>
      <c r="L121" s="208" t="s">
        <v>384</v>
      </c>
      <c r="M121" s="209" t="s">
        <v>332</v>
      </c>
      <c r="N121" s="210" t="s">
        <v>320</v>
      </c>
      <c r="O121" s="211" t="s">
        <v>370</v>
      </c>
    </row>
    <row r="122" spans="1:15" ht="15" customHeight="1" x14ac:dyDescent="0.35">
      <c r="A122" s="205">
        <v>112</v>
      </c>
      <c r="B122" s="206" t="s">
        <v>495</v>
      </c>
      <c r="C122" s="82">
        <v>1027</v>
      </c>
      <c r="D122" s="83">
        <f t="shared" si="1"/>
        <v>1078.3499999999999</v>
      </c>
      <c r="E122" s="207" t="s">
        <v>494</v>
      </c>
      <c r="F122" s="208" t="s">
        <v>412</v>
      </c>
      <c r="G122" s="208" t="s">
        <v>411</v>
      </c>
      <c r="H122" s="208" t="s">
        <v>348</v>
      </c>
      <c r="I122" s="208" t="s">
        <v>484</v>
      </c>
      <c r="J122" s="208" t="s">
        <v>372</v>
      </c>
      <c r="K122" s="208" t="s">
        <v>493</v>
      </c>
      <c r="L122" s="208" t="s">
        <v>384</v>
      </c>
      <c r="M122" s="210" t="s">
        <v>321</v>
      </c>
      <c r="N122" s="210" t="s">
        <v>320</v>
      </c>
      <c r="O122" s="211" t="s">
        <v>370</v>
      </c>
    </row>
    <row r="123" spans="1:15" ht="15" customHeight="1" x14ac:dyDescent="0.35">
      <c r="A123" s="205">
        <v>113</v>
      </c>
      <c r="B123" s="206" t="s">
        <v>1287</v>
      </c>
      <c r="C123" s="82">
        <v>1143</v>
      </c>
      <c r="D123" s="83">
        <f t="shared" si="1"/>
        <v>1200.1500000000001</v>
      </c>
      <c r="E123" s="207" t="s">
        <v>492</v>
      </c>
      <c r="F123" s="208" t="s">
        <v>412</v>
      </c>
      <c r="G123" s="208" t="s">
        <v>411</v>
      </c>
      <c r="H123" s="208" t="s">
        <v>348</v>
      </c>
      <c r="I123" s="208" t="s">
        <v>484</v>
      </c>
      <c r="J123" s="208" t="s">
        <v>372</v>
      </c>
      <c r="K123" s="208" t="s">
        <v>491</v>
      </c>
      <c r="L123" s="208" t="s">
        <v>384</v>
      </c>
      <c r="M123" s="210" t="s">
        <v>321</v>
      </c>
      <c r="N123" s="210" t="s">
        <v>320</v>
      </c>
      <c r="O123" s="211" t="s">
        <v>370</v>
      </c>
    </row>
    <row r="124" spans="1:15" ht="15" customHeight="1" x14ac:dyDescent="0.35">
      <c r="A124" s="205">
        <v>114</v>
      </c>
      <c r="B124" s="206" t="s">
        <v>490</v>
      </c>
      <c r="C124" s="82">
        <v>985</v>
      </c>
      <c r="D124" s="83">
        <f t="shared" si="1"/>
        <v>1034.25</v>
      </c>
      <c r="E124" s="207" t="s">
        <v>419</v>
      </c>
      <c r="F124" s="208" t="s">
        <v>328</v>
      </c>
      <c r="G124" s="208" t="s">
        <v>411</v>
      </c>
      <c r="H124" s="208" t="s">
        <v>348</v>
      </c>
      <c r="I124" s="208" t="s">
        <v>489</v>
      </c>
      <c r="J124" s="208" t="s">
        <v>372</v>
      </c>
      <c r="K124" s="208" t="s">
        <v>425</v>
      </c>
      <c r="L124" s="208" t="s">
        <v>384</v>
      </c>
      <c r="M124" s="209" t="s">
        <v>332</v>
      </c>
      <c r="N124" s="210" t="s">
        <v>320</v>
      </c>
      <c r="O124" s="211" t="s">
        <v>370</v>
      </c>
    </row>
    <row r="125" spans="1:15" ht="15" customHeight="1" x14ac:dyDescent="0.35">
      <c r="A125" s="205">
        <v>115</v>
      </c>
      <c r="B125" s="206" t="s">
        <v>488</v>
      </c>
      <c r="C125" s="82">
        <v>1279</v>
      </c>
      <c r="D125" s="83">
        <f t="shared" si="1"/>
        <v>1342.95</v>
      </c>
      <c r="E125" s="207" t="s">
        <v>419</v>
      </c>
      <c r="F125" s="208" t="s">
        <v>412</v>
      </c>
      <c r="G125" s="208" t="s">
        <v>411</v>
      </c>
      <c r="H125" s="208" t="s">
        <v>348</v>
      </c>
      <c r="I125" s="208" t="s">
        <v>484</v>
      </c>
      <c r="J125" s="208" t="s">
        <v>372</v>
      </c>
      <c r="K125" s="208" t="s">
        <v>415</v>
      </c>
      <c r="L125" s="208" t="s">
        <v>384</v>
      </c>
      <c r="M125" s="209" t="s">
        <v>332</v>
      </c>
      <c r="N125" s="210" t="s">
        <v>320</v>
      </c>
      <c r="O125" s="211" t="s">
        <v>370</v>
      </c>
    </row>
    <row r="126" spans="1:15" ht="15" customHeight="1" x14ac:dyDescent="0.35">
      <c r="A126" s="205">
        <v>116</v>
      </c>
      <c r="B126" s="206" t="s">
        <v>487</v>
      </c>
      <c r="C126" s="82">
        <v>1174</v>
      </c>
      <c r="D126" s="83">
        <f t="shared" si="1"/>
        <v>1232.7</v>
      </c>
      <c r="E126" s="207" t="s">
        <v>469</v>
      </c>
      <c r="F126" s="208" t="s">
        <v>412</v>
      </c>
      <c r="G126" s="208" t="s">
        <v>411</v>
      </c>
      <c r="H126" s="208" t="s">
        <v>348</v>
      </c>
      <c r="I126" s="208" t="s">
        <v>486</v>
      </c>
      <c r="J126" s="208" t="s">
        <v>372</v>
      </c>
      <c r="K126" s="208" t="s">
        <v>418</v>
      </c>
      <c r="L126" s="208" t="s">
        <v>384</v>
      </c>
      <c r="M126" s="209" t="s">
        <v>332</v>
      </c>
      <c r="N126" s="210" t="s">
        <v>320</v>
      </c>
      <c r="O126" s="211" t="s">
        <v>370</v>
      </c>
    </row>
    <row r="127" spans="1:15" ht="15" customHeight="1" x14ac:dyDescent="0.35">
      <c r="A127" s="205">
        <v>117</v>
      </c>
      <c r="B127" s="206" t="s">
        <v>485</v>
      </c>
      <c r="C127" s="82">
        <v>1374</v>
      </c>
      <c r="D127" s="83">
        <f t="shared" si="1"/>
        <v>1442.7</v>
      </c>
      <c r="E127" s="207" t="s">
        <v>469</v>
      </c>
      <c r="F127" s="208" t="s">
        <v>412</v>
      </c>
      <c r="G127" s="208" t="s">
        <v>411</v>
      </c>
      <c r="H127" s="208" t="s">
        <v>348</v>
      </c>
      <c r="I127" s="208" t="s">
        <v>484</v>
      </c>
      <c r="J127" s="208" t="s">
        <v>372</v>
      </c>
      <c r="K127" s="208" t="s">
        <v>415</v>
      </c>
      <c r="L127" s="208" t="s">
        <v>384</v>
      </c>
      <c r="M127" s="209" t="s">
        <v>332</v>
      </c>
      <c r="N127" s="210" t="s">
        <v>320</v>
      </c>
      <c r="O127" s="211" t="s">
        <v>370</v>
      </c>
    </row>
    <row r="128" spans="1:15" ht="15" customHeight="1" x14ac:dyDescent="0.35">
      <c r="A128" s="205"/>
      <c r="B128" s="206"/>
      <c r="C128" s="82"/>
      <c r="D128" s="83"/>
      <c r="E128" s="207"/>
      <c r="F128" s="208"/>
      <c r="G128" s="208"/>
      <c r="H128" s="208"/>
      <c r="I128" s="208"/>
      <c r="J128" s="208"/>
      <c r="K128" s="208"/>
      <c r="L128" s="208"/>
      <c r="M128" s="209"/>
      <c r="N128" s="210"/>
      <c r="O128" s="211"/>
    </row>
    <row r="129" spans="1:18" ht="15" customHeight="1" x14ac:dyDescent="0.35">
      <c r="A129" s="205">
        <v>118</v>
      </c>
      <c r="B129" s="206" t="s">
        <v>483</v>
      </c>
      <c r="C129" s="82">
        <v>975</v>
      </c>
      <c r="D129" s="83">
        <f t="shared" si="1"/>
        <v>1023.75</v>
      </c>
      <c r="E129" s="207" t="s">
        <v>482</v>
      </c>
      <c r="F129" s="208" t="s">
        <v>412</v>
      </c>
      <c r="G129" s="208" t="s">
        <v>411</v>
      </c>
      <c r="H129" s="208" t="s">
        <v>348</v>
      </c>
      <c r="I129" s="208" t="s">
        <v>481</v>
      </c>
      <c r="J129" s="208" t="s">
        <v>372</v>
      </c>
      <c r="K129" s="208" t="s">
        <v>480</v>
      </c>
      <c r="L129" s="208" t="s">
        <v>479</v>
      </c>
      <c r="M129" s="209" t="s">
        <v>332</v>
      </c>
      <c r="N129" s="210" t="s">
        <v>320</v>
      </c>
      <c r="O129" s="211" t="s">
        <v>370</v>
      </c>
    </row>
    <row r="130" spans="1:18" ht="15" customHeight="1" x14ac:dyDescent="0.35">
      <c r="A130" s="205">
        <v>119</v>
      </c>
      <c r="B130" s="206" t="s">
        <v>478</v>
      </c>
      <c r="C130" s="82">
        <v>975</v>
      </c>
      <c r="D130" s="83">
        <f t="shared" si="1"/>
        <v>1023.75</v>
      </c>
      <c r="E130" s="207" t="s">
        <v>419</v>
      </c>
      <c r="F130" s="208" t="s">
        <v>412</v>
      </c>
      <c r="G130" s="208" t="s">
        <v>411</v>
      </c>
      <c r="H130" s="208" t="s">
        <v>348</v>
      </c>
      <c r="I130" s="208" t="s">
        <v>477</v>
      </c>
      <c r="J130" s="208" t="s">
        <v>372</v>
      </c>
      <c r="K130" s="208" t="s">
        <v>471</v>
      </c>
      <c r="L130" s="208" t="s">
        <v>408</v>
      </c>
      <c r="M130" s="209" t="s">
        <v>332</v>
      </c>
      <c r="N130" s="210" t="s">
        <v>320</v>
      </c>
      <c r="O130" s="211" t="s">
        <v>370</v>
      </c>
    </row>
    <row r="131" spans="1:18" ht="15" customHeight="1" x14ac:dyDescent="0.35">
      <c r="A131" s="205">
        <v>120</v>
      </c>
      <c r="B131" s="206" t="s">
        <v>476</v>
      </c>
      <c r="C131" s="82">
        <v>996</v>
      </c>
      <c r="D131" s="83">
        <f t="shared" si="1"/>
        <v>1045.8</v>
      </c>
      <c r="E131" s="207" t="s">
        <v>473</v>
      </c>
      <c r="F131" s="208" t="s">
        <v>328</v>
      </c>
      <c r="G131" s="208" t="s">
        <v>411</v>
      </c>
      <c r="H131" s="208" t="s">
        <v>348</v>
      </c>
      <c r="I131" s="208" t="s">
        <v>421</v>
      </c>
      <c r="J131" s="208" t="s">
        <v>372</v>
      </c>
      <c r="K131" s="208" t="s">
        <v>475</v>
      </c>
      <c r="L131" s="208" t="s">
        <v>408</v>
      </c>
      <c r="M131" s="209" t="s">
        <v>332</v>
      </c>
      <c r="N131" s="210" t="s">
        <v>320</v>
      </c>
      <c r="O131" s="211" t="s">
        <v>370</v>
      </c>
    </row>
    <row r="132" spans="1:18" ht="15" customHeight="1" x14ac:dyDescent="0.35">
      <c r="A132" s="205">
        <v>121</v>
      </c>
      <c r="B132" s="206" t="s">
        <v>474</v>
      </c>
      <c r="C132" s="82">
        <v>1374</v>
      </c>
      <c r="D132" s="83">
        <f t="shared" si="1"/>
        <v>1442.7</v>
      </c>
      <c r="E132" s="207" t="s">
        <v>473</v>
      </c>
      <c r="F132" s="208" t="s">
        <v>412</v>
      </c>
      <c r="G132" s="208" t="s">
        <v>411</v>
      </c>
      <c r="H132" s="208" t="s">
        <v>348</v>
      </c>
      <c r="I132" s="208" t="s">
        <v>1288</v>
      </c>
      <c r="J132" s="208" t="s">
        <v>372</v>
      </c>
      <c r="K132" s="208" t="s">
        <v>459</v>
      </c>
      <c r="L132" s="208" t="s">
        <v>408</v>
      </c>
      <c r="M132" s="209" t="s">
        <v>332</v>
      </c>
      <c r="N132" s="210" t="s">
        <v>320</v>
      </c>
      <c r="O132" s="211" t="s">
        <v>370</v>
      </c>
    </row>
    <row r="133" spans="1:18" ht="15" customHeight="1" x14ac:dyDescent="0.35">
      <c r="A133" s="205">
        <v>122</v>
      </c>
      <c r="B133" s="206" t="s">
        <v>472</v>
      </c>
      <c r="C133" s="82">
        <v>1185</v>
      </c>
      <c r="D133" s="83">
        <f t="shared" si="1"/>
        <v>1244.25</v>
      </c>
      <c r="E133" s="207" t="s">
        <v>419</v>
      </c>
      <c r="F133" s="208" t="s">
        <v>412</v>
      </c>
      <c r="G133" s="208" t="s">
        <v>411</v>
      </c>
      <c r="H133" s="208" t="s">
        <v>348</v>
      </c>
      <c r="I133" s="208" t="s">
        <v>463</v>
      </c>
      <c r="J133" s="208" t="s">
        <v>372</v>
      </c>
      <c r="K133" s="208" t="s">
        <v>471</v>
      </c>
      <c r="L133" s="208" t="s">
        <v>408</v>
      </c>
      <c r="M133" s="210" t="s">
        <v>321</v>
      </c>
      <c r="N133" s="210" t="s">
        <v>320</v>
      </c>
      <c r="O133" s="211" t="s">
        <v>370</v>
      </c>
    </row>
    <row r="134" spans="1:18" ht="15" customHeight="1" x14ac:dyDescent="0.35">
      <c r="A134" s="205">
        <v>123</v>
      </c>
      <c r="B134" s="206" t="s">
        <v>470</v>
      </c>
      <c r="C134" s="82">
        <v>1447</v>
      </c>
      <c r="D134" s="83">
        <f t="shared" si="1"/>
        <v>1519.35</v>
      </c>
      <c r="E134" s="207" t="s">
        <v>469</v>
      </c>
      <c r="F134" s="208" t="s">
        <v>412</v>
      </c>
      <c r="G134" s="208" t="s">
        <v>411</v>
      </c>
      <c r="H134" s="208" t="s">
        <v>348</v>
      </c>
      <c r="I134" s="208" t="s">
        <v>463</v>
      </c>
      <c r="J134" s="208" t="s">
        <v>372</v>
      </c>
      <c r="K134" s="208" t="s">
        <v>468</v>
      </c>
      <c r="L134" s="208" t="s">
        <v>408</v>
      </c>
      <c r="M134" s="210" t="s">
        <v>321</v>
      </c>
      <c r="N134" s="210" t="s">
        <v>320</v>
      </c>
      <c r="O134" s="211" t="s">
        <v>370</v>
      </c>
    </row>
    <row r="135" spans="1:18" ht="15" customHeight="1" x14ac:dyDescent="0.35">
      <c r="A135" s="205">
        <v>124</v>
      </c>
      <c r="B135" s="206" t="s">
        <v>467</v>
      </c>
      <c r="C135" s="82">
        <v>1647</v>
      </c>
      <c r="D135" s="83">
        <f t="shared" ref="D135:D185" si="2">IF(C135&lt;&gt;"",(ROUNDUP(C135+(C135*5%),3)),"")</f>
        <v>1729.35</v>
      </c>
      <c r="E135" s="207" t="s">
        <v>466</v>
      </c>
      <c r="F135" s="208" t="s">
        <v>412</v>
      </c>
      <c r="G135" s="208" t="s">
        <v>411</v>
      </c>
      <c r="H135" s="208" t="s">
        <v>348</v>
      </c>
      <c r="I135" s="208" t="s">
        <v>460</v>
      </c>
      <c r="J135" s="208" t="s">
        <v>372</v>
      </c>
      <c r="K135" s="208" t="s">
        <v>409</v>
      </c>
      <c r="L135" s="208" t="s">
        <v>408</v>
      </c>
      <c r="M135" s="209" t="s">
        <v>332</v>
      </c>
      <c r="N135" s="210" t="s">
        <v>320</v>
      </c>
      <c r="O135" s="211" t="s">
        <v>370</v>
      </c>
    </row>
    <row r="136" spans="1:18" ht="15" customHeight="1" x14ac:dyDescent="0.35">
      <c r="A136" s="205">
        <v>125</v>
      </c>
      <c r="B136" s="206" t="s">
        <v>465</v>
      </c>
      <c r="C136" s="82">
        <v>1699</v>
      </c>
      <c r="D136" s="83">
        <f t="shared" si="2"/>
        <v>1783.95</v>
      </c>
      <c r="E136" s="207" t="s">
        <v>464</v>
      </c>
      <c r="F136" s="208" t="s">
        <v>412</v>
      </c>
      <c r="G136" s="208" t="s">
        <v>411</v>
      </c>
      <c r="H136" s="208" t="s">
        <v>348</v>
      </c>
      <c r="I136" s="208" t="s">
        <v>463</v>
      </c>
      <c r="J136" s="208" t="s">
        <v>372</v>
      </c>
      <c r="K136" s="208" t="s">
        <v>459</v>
      </c>
      <c r="L136" s="208" t="s">
        <v>408</v>
      </c>
      <c r="M136" s="209" t="s">
        <v>332</v>
      </c>
      <c r="N136" s="210" t="s">
        <v>320</v>
      </c>
      <c r="O136" s="211" t="s">
        <v>370</v>
      </c>
    </row>
    <row r="137" spans="1:18" ht="15" customHeight="1" x14ac:dyDescent="0.35">
      <c r="A137" s="205">
        <v>126</v>
      </c>
      <c r="B137" s="206" t="s">
        <v>462</v>
      </c>
      <c r="C137" s="82">
        <v>1867</v>
      </c>
      <c r="D137" s="83">
        <f t="shared" si="2"/>
        <v>1960.35</v>
      </c>
      <c r="E137" s="207" t="s">
        <v>461</v>
      </c>
      <c r="F137" s="208" t="s">
        <v>412</v>
      </c>
      <c r="G137" s="208" t="s">
        <v>411</v>
      </c>
      <c r="H137" s="208" t="s">
        <v>348</v>
      </c>
      <c r="I137" s="208" t="s">
        <v>460</v>
      </c>
      <c r="J137" s="208" t="s">
        <v>372</v>
      </c>
      <c r="K137" s="208" t="s">
        <v>459</v>
      </c>
      <c r="L137" s="208" t="s">
        <v>408</v>
      </c>
      <c r="M137" s="209" t="s">
        <v>332</v>
      </c>
      <c r="N137" s="210" t="s">
        <v>320</v>
      </c>
      <c r="O137" s="211" t="s">
        <v>370</v>
      </c>
    </row>
    <row r="138" spans="1:18" s="190" customFormat="1" ht="25.15" customHeight="1" x14ac:dyDescent="0.35">
      <c r="A138" s="203"/>
      <c r="B138" s="191" t="s">
        <v>458</v>
      </c>
      <c r="C138" s="191"/>
      <c r="D138" s="191"/>
      <c r="E138" s="191"/>
      <c r="F138" s="191"/>
      <c r="G138" s="191"/>
      <c r="H138" s="191"/>
      <c r="I138" s="191"/>
      <c r="J138" s="191"/>
      <c r="K138" s="191"/>
      <c r="L138" s="191"/>
      <c r="M138" s="191"/>
      <c r="N138" s="191"/>
      <c r="O138" s="204"/>
      <c r="P138" s="189"/>
      <c r="Q138" s="189"/>
      <c r="R138" s="189"/>
    </row>
    <row r="139" spans="1:18" ht="15" customHeight="1" x14ac:dyDescent="0.35">
      <c r="A139" s="205">
        <v>126</v>
      </c>
      <c r="B139" s="206" t="s">
        <v>457</v>
      </c>
      <c r="C139" s="82">
        <v>182</v>
      </c>
      <c r="D139" s="83">
        <f t="shared" si="2"/>
        <v>191.1</v>
      </c>
      <c r="E139" s="207" t="s">
        <v>456</v>
      </c>
      <c r="F139" s="208" t="s">
        <v>437</v>
      </c>
      <c r="G139" s="208" t="s">
        <v>455</v>
      </c>
      <c r="H139" s="208" t="s">
        <v>348</v>
      </c>
      <c r="I139" s="208" t="s">
        <v>454</v>
      </c>
      <c r="J139" s="208" t="s">
        <v>372</v>
      </c>
      <c r="K139" s="208" t="s">
        <v>393</v>
      </c>
      <c r="L139" s="208" t="s">
        <v>408</v>
      </c>
      <c r="M139" s="209" t="s">
        <v>332</v>
      </c>
      <c r="N139" s="210" t="s">
        <v>320</v>
      </c>
      <c r="O139" s="211" t="s">
        <v>370</v>
      </c>
    </row>
    <row r="140" spans="1:18" ht="15" customHeight="1" x14ac:dyDescent="0.35">
      <c r="A140" s="205">
        <v>127</v>
      </c>
      <c r="B140" s="206" t="s">
        <v>453</v>
      </c>
      <c r="C140" s="82">
        <v>298</v>
      </c>
      <c r="D140" s="83">
        <f t="shared" si="2"/>
        <v>312.89999999999998</v>
      </c>
      <c r="E140" s="207" t="s">
        <v>385</v>
      </c>
      <c r="F140" s="208" t="s">
        <v>331</v>
      </c>
      <c r="G140" s="208" t="s">
        <v>349</v>
      </c>
      <c r="H140" s="208" t="s">
        <v>348</v>
      </c>
      <c r="I140" s="208" t="s">
        <v>446</v>
      </c>
      <c r="J140" s="208" t="s">
        <v>372</v>
      </c>
      <c r="K140" s="208" t="s">
        <v>346</v>
      </c>
      <c r="L140" s="208" t="s">
        <v>426</v>
      </c>
      <c r="M140" s="209" t="s">
        <v>332</v>
      </c>
      <c r="N140" s="210" t="s">
        <v>320</v>
      </c>
      <c r="O140" s="211" t="s">
        <v>370</v>
      </c>
    </row>
    <row r="141" spans="1:18" ht="15" customHeight="1" x14ac:dyDescent="0.35">
      <c r="A141" s="205">
        <v>128</v>
      </c>
      <c r="B141" s="206" t="s">
        <v>452</v>
      </c>
      <c r="C141" s="82">
        <v>329</v>
      </c>
      <c r="D141" s="83">
        <f t="shared" si="2"/>
        <v>345.45</v>
      </c>
      <c r="E141" s="207" t="s">
        <v>385</v>
      </c>
      <c r="F141" s="208" t="s">
        <v>331</v>
      </c>
      <c r="G141" s="208" t="s">
        <v>349</v>
      </c>
      <c r="H141" s="208" t="s">
        <v>348</v>
      </c>
      <c r="I141" s="208" t="s">
        <v>451</v>
      </c>
      <c r="J141" s="208" t="s">
        <v>372</v>
      </c>
      <c r="K141" s="208" t="s">
        <v>445</v>
      </c>
      <c r="L141" s="208" t="s">
        <v>426</v>
      </c>
      <c r="M141" s="210" t="s">
        <v>321</v>
      </c>
      <c r="N141" s="210" t="s">
        <v>320</v>
      </c>
      <c r="O141" s="211" t="s">
        <v>370</v>
      </c>
    </row>
    <row r="142" spans="1:18" ht="15" customHeight="1" x14ac:dyDescent="0.35">
      <c r="A142" s="205">
        <v>129</v>
      </c>
      <c r="B142" s="206" t="s">
        <v>450</v>
      </c>
      <c r="C142" s="82">
        <v>324</v>
      </c>
      <c r="D142" s="83">
        <f t="shared" si="2"/>
        <v>340.2</v>
      </c>
      <c r="E142" s="207" t="s">
        <v>385</v>
      </c>
      <c r="F142" s="208" t="s">
        <v>448</v>
      </c>
      <c r="G142" s="208" t="s">
        <v>349</v>
      </c>
      <c r="H142" s="208" t="s">
        <v>348</v>
      </c>
      <c r="I142" s="208" t="s">
        <v>446</v>
      </c>
      <c r="J142" s="208" t="s">
        <v>372</v>
      </c>
      <c r="K142" s="208" t="s">
        <v>445</v>
      </c>
      <c r="L142" s="208" t="s">
        <v>426</v>
      </c>
      <c r="M142" s="209" t="s">
        <v>332</v>
      </c>
      <c r="N142" s="210" t="s">
        <v>320</v>
      </c>
      <c r="O142" s="211" t="s">
        <v>370</v>
      </c>
    </row>
    <row r="143" spans="1:18" ht="15" customHeight="1" x14ac:dyDescent="0.35">
      <c r="A143" s="205">
        <v>130</v>
      </c>
      <c r="B143" s="206" t="s">
        <v>449</v>
      </c>
      <c r="C143" s="82">
        <v>392</v>
      </c>
      <c r="D143" s="83">
        <f t="shared" si="2"/>
        <v>411.6</v>
      </c>
      <c r="E143" s="207" t="s">
        <v>429</v>
      </c>
      <c r="F143" s="208" t="s">
        <v>448</v>
      </c>
      <c r="G143" s="208" t="s">
        <v>349</v>
      </c>
      <c r="H143" s="208" t="s">
        <v>348</v>
      </c>
      <c r="I143" s="208" t="s">
        <v>446</v>
      </c>
      <c r="J143" s="208" t="s">
        <v>372</v>
      </c>
      <c r="K143" s="208" t="s">
        <v>445</v>
      </c>
      <c r="L143" s="208" t="s">
        <v>426</v>
      </c>
      <c r="M143" s="209" t="s">
        <v>332</v>
      </c>
      <c r="N143" s="210" t="s">
        <v>320</v>
      </c>
      <c r="O143" s="211" t="s">
        <v>370</v>
      </c>
    </row>
    <row r="144" spans="1:18" ht="15" customHeight="1" x14ac:dyDescent="0.35">
      <c r="A144" s="205">
        <v>131</v>
      </c>
      <c r="B144" s="206" t="s">
        <v>447</v>
      </c>
      <c r="C144" s="82">
        <v>366</v>
      </c>
      <c r="D144" s="83">
        <f t="shared" si="2"/>
        <v>384.3</v>
      </c>
      <c r="E144" s="207" t="s">
        <v>385</v>
      </c>
      <c r="F144" s="208" t="s">
        <v>328</v>
      </c>
      <c r="G144" s="208" t="s">
        <v>349</v>
      </c>
      <c r="H144" s="208" t="s">
        <v>348</v>
      </c>
      <c r="I144" s="208" t="s">
        <v>446</v>
      </c>
      <c r="J144" s="208" t="s">
        <v>372</v>
      </c>
      <c r="K144" s="208" t="s">
        <v>445</v>
      </c>
      <c r="L144" s="208" t="s">
        <v>426</v>
      </c>
      <c r="M144" s="210" t="s">
        <v>321</v>
      </c>
      <c r="N144" s="210" t="s">
        <v>320</v>
      </c>
      <c r="O144" s="211" t="s">
        <v>370</v>
      </c>
    </row>
    <row r="145" spans="1:15" ht="15" customHeight="1" x14ac:dyDescent="0.35">
      <c r="A145" s="205">
        <v>132</v>
      </c>
      <c r="B145" s="206" t="s">
        <v>444</v>
      </c>
      <c r="C145" s="82">
        <v>355</v>
      </c>
      <c r="D145" s="83">
        <f t="shared" si="2"/>
        <v>372.75</v>
      </c>
      <c r="E145" s="207" t="s">
        <v>429</v>
      </c>
      <c r="F145" s="208" t="s">
        <v>331</v>
      </c>
      <c r="G145" s="208" t="s">
        <v>443</v>
      </c>
      <c r="H145" s="208" t="s">
        <v>333</v>
      </c>
      <c r="I145" s="208" t="s">
        <v>441</v>
      </c>
      <c r="J145" s="208" t="s">
        <v>372</v>
      </c>
      <c r="K145" s="208" t="s">
        <v>346</v>
      </c>
      <c r="L145" s="208" t="s">
        <v>440</v>
      </c>
      <c r="M145" s="210" t="s">
        <v>321</v>
      </c>
      <c r="N145" s="210" t="s">
        <v>320</v>
      </c>
      <c r="O145" s="211" t="s">
        <v>370</v>
      </c>
    </row>
    <row r="146" spans="1:15" ht="15" customHeight="1" x14ac:dyDescent="0.35">
      <c r="A146" s="205">
        <v>133</v>
      </c>
      <c r="B146" s="206" t="s">
        <v>442</v>
      </c>
      <c r="C146" s="82">
        <v>355</v>
      </c>
      <c r="D146" s="83">
        <f t="shared" si="2"/>
        <v>372.75</v>
      </c>
      <c r="E146" s="207" t="s">
        <v>429</v>
      </c>
      <c r="F146" s="208" t="s">
        <v>331</v>
      </c>
      <c r="G146" s="208" t="s">
        <v>349</v>
      </c>
      <c r="H146" s="208" t="s">
        <v>333</v>
      </c>
      <c r="I146" s="208" t="s">
        <v>441</v>
      </c>
      <c r="J146" s="208" t="s">
        <v>372</v>
      </c>
      <c r="K146" s="208" t="s">
        <v>346</v>
      </c>
      <c r="L146" s="208" t="s">
        <v>440</v>
      </c>
      <c r="M146" s="210" t="s">
        <v>321</v>
      </c>
      <c r="N146" s="210" t="s">
        <v>320</v>
      </c>
      <c r="O146" s="211" t="s">
        <v>370</v>
      </c>
    </row>
    <row r="147" spans="1:15" ht="15" customHeight="1" x14ac:dyDescent="0.35">
      <c r="A147" s="205">
        <v>134</v>
      </c>
      <c r="B147" s="206" t="s">
        <v>439</v>
      </c>
      <c r="C147" s="82">
        <v>460</v>
      </c>
      <c r="D147" s="83">
        <f t="shared" si="2"/>
        <v>483</v>
      </c>
      <c r="E147" s="207" t="s">
        <v>429</v>
      </c>
      <c r="F147" s="208" t="s">
        <v>328</v>
      </c>
      <c r="G147" s="208" t="s">
        <v>411</v>
      </c>
      <c r="H147" s="208" t="s">
        <v>348</v>
      </c>
      <c r="I147" s="208" t="s">
        <v>438</v>
      </c>
      <c r="J147" s="208" t="s">
        <v>372</v>
      </c>
      <c r="K147" s="208" t="s">
        <v>323</v>
      </c>
      <c r="L147" s="208" t="s">
        <v>426</v>
      </c>
      <c r="M147" s="209" t="s">
        <v>332</v>
      </c>
      <c r="N147" s="210" t="s">
        <v>320</v>
      </c>
      <c r="O147" s="211" t="s">
        <v>370</v>
      </c>
    </row>
    <row r="148" spans="1:15" ht="15" customHeight="1" x14ac:dyDescent="0.35">
      <c r="A148" s="205">
        <v>135</v>
      </c>
      <c r="B148" s="206" t="s">
        <v>436</v>
      </c>
      <c r="C148" s="82">
        <v>429</v>
      </c>
      <c r="D148" s="83">
        <f t="shared" si="2"/>
        <v>450.45</v>
      </c>
      <c r="E148" s="207" t="s">
        <v>435</v>
      </c>
      <c r="F148" s="208" t="s">
        <v>328</v>
      </c>
      <c r="G148" s="208" t="s">
        <v>349</v>
      </c>
      <c r="H148" s="208" t="s">
        <v>428</v>
      </c>
      <c r="I148" s="84" t="s">
        <v>434</v>
      </c>
      <c r="J148" s="208" t="s">
        <v>372</v>
      </c>
      <c r="K148" s="208" t="s">
        <v>433</v>
      </c>
      <c r="L148" s="208" t="s">
        <v>426</v>
      </c>
      <c r="M148" s="210" t="s">
        <v>321</v>
      </c>
      <c r="N148" s="210" t="s">
        <v>320</v>
      </c>
      <c r="O148" s="211" t="s">
        <v>370</v>
      </c>
    </row>
    <row r="149" spans="1:15" ht="15" customHeight="1" x14ac:dyDescent="0.35">
      <c r="A149" s="205">
        <v>136</v>
      </c>
      <c r="B149" s="206" t="s">
        <v>432</v>
      </c>
      <c r="C149" s="82">
        <v>313</v>
      </c>
      <c r="D149" s="83">
        <f t="shared" si="2"/>
        <v>328.65</v>
      </c>
      <c r="E149" s="207" t="s">
        <v>385</v>
      </c>
      <c r="F149" s="208" t="s">
        <v>331</v>
      </c>
      <c r="G149" s="208" t="s">
        <v>401</v>
      </c>
      <c r="H149" s="208" t="s">
        <v>428</v>
      </c>
      <c r="I149" s="84" t="s">
        <v>427</v>
      </c>
      <c r="J149" s="208" t="s">
        <v>372</v>
      </c>
      <c r="K149" s="208" t="s">
        <v>393</v>
      </c>
      <c r="L149" s="208" t="s">
        <v>426</v>
      </c>
      <c r="M149" s="210" t="s">
        <v>321</v>
      </c>
      <c r="N149" s="210" t="s">
        <v>320</v>
      </c>
      <c r="O149" s="211" t="s">
        <v>370</v>
      </c>
    </row>
    <row r="150" spans="1:15" ht="15" customHeight="1" x14ac:dyDescent="0.35">
      <c r="A150" s="205">
        <v>137</v>
      </c>
      <c r="B150" s="206" t="s">
        <v>431</v>
      </c>
      <c r="C150" s="82">
        <v>361</v>
      </c>
      <c r="D150" s="83">
        <f t="shared" si="2"/>
        <v>379.05</v>
      </c>
      <c r="E150" s="207" t="s">
        <v>385</v>
      </c>
      <c r="F150" s="208" t="s">
        <v>331</v>
      </c>
      <c r="G150" s="208" t="s">
        <v>349</v>
      </c>
      <c r="H150" s="208" t="s">
        <v>428</v>
      </c>
      <c r="I150" s="84" t="s">
        <v>427</v>
      </c>
      <c r="J150" s="208" t="s">
        <v>372</v>
      </c>
      <c r="K150" s="208" t="s">
        <v>393</v>
      </c>
      <c r="L150" s="208" t="s">
        <v>426</v>
      </c>
      <c r="M150" s="210" t="s">
        <v>321</v>
      </c>
      <c r="N150" s="210" t="s">
        <v>320</v>
      </c>
      <c r="O150" s="211" t="s">
        <v>370</v>
      </c>
    </row>
    <row r="151" spans="1:15" ht="15" customHeight="1" x14ac:dyDescent="0.35">
      <c r="A151" s="205">
        <v>138</v>
      </c>
      <c r="B151" s="206" t="s">
        <v>430</v>
      </c>
      <c r="C151" s="82">
        <v>466</v>
      </c>
      <c r="D151" s="83">
        <f t="shared" si="2"/>
        <v>489.3</v>
      </c>
      <c r="E151" s="207" t="s">
        <v>429</v>
      </c>
      <c r="F151" s="208" t="s">
        <v>328</v>
      </c>
      <c r="G151" s="208" t="s">
        <v>349</v>
      </c>
      <c r="H151" s="208" t="s">
        <v>428</v>
      </c>
      <c r="I151" s="84" t="s">
        <v>427</v>
      </c>
      <c r="J151" s="208" t="s">
        <v>372</v>
      </c>
      <c r="K151" s="208" t="s">
        <v>323</v>
      </c>
      <c r="L151" s="208" t="s">
        <v>426</v>
      </c>
      <c r="M151" s="210" t="s">
        <v>321</v>
      </c>
      <c r="N151" s="210" t="s">
        <v>320</v>
      </c>
      <c r="O151" s="211" t="s">
        <v>370</v>
      </c>
    </row>
    <row r="152" spans="1:15" ht="15" customHeight="1" x14ac:dyDescent="0.35">
      <c r="A152" s="205">
        <v>139</v>
      </c>
      <c r="B152" s="206" t="s">
        <v>424</v>
      </c>
      <c r="C152" s="82">
        <v>586</v>
      </c>
      <c r="D152" s="83">
        <f t="shared" si="2"/>
        <v>615.29999999999995</v>
      </c>
      <c r="E152" s="207" t="s">
        <v>419</v>
      </c>
      <c r="F152" s="208" t="s">
        <v>328</v>
      </c>
      <c r="G152" s="208" t="s">
        <v>349</v>
      </c>
      <c r="H152" s="208" t="s">
        <v>348</v>
      </c>
      <c r="I152" s="208" t="s">
        <v>410</v>
      </c>
      <c r="J152" s="208" t="s">
        <v>372</v>
      </c>
      <c r="K152" s="208" t="s">
        <v>418</v>
      </c>
      <c r="L152" s="208" t="s">
        <v>408</v>
      </c>
      <c r="M152" s="213" t="s">
        <v>380</v>
      </c>
      <c r="N152" s="210" t="s">
        <v>320</v>
      </c>
      <c r="O152" s="211" t="s">
        <v>370</v>
      </c>
    </row>
    <row r="153" spans="1:15" ht="15" customHeight="1" x14ac:dyDescent="0.35">
      <c r="A153" s="205">
        <v>140</v>
      </c>
      <c r="B153" s="206" t="s">
        <v>423</v>
      </c>
      <c r="C153" s="82">
        <v>628</v>
      </c>
      <c r="D153" s="83">
        <f t="shared" si="2"/>
        <v>659.4</v>
      </c>
      <c r="E153" s="207" t="s">
        <v>422</v>
      </c>
      <c r="F153" s="208" t="s">
        <v>328</v>
      </c>
      <c r="G153" s="208" t="s">
        <v>411</v>
      </c>
      <c r="H153" s="208" t="s">
        <v>348</v>
      </c>
      <c r="I153" s="208" t="s">
        <v>421</v>
      </c>
      <c r="J153" s="208" t="s">
        <v>372</v>
      </c>
      <c r="K153" s="208" t="s">
        <v>415</v>
      </c>
      <c r="L153" s="208" t="s">
        <v>408</v>
      </c>
      <c r="M153" s="209" t="s">
        <v>332</v>
      </c>
      <c r="N153" s="210" t="s">
        <v>320</v>
      </c>
      <c r="O153" s="211" t="s">
        <v>370</v>
      </c>
    </row>
    <row r="154" spans="1:15" ht="15" customHeight="1" x14ac:dyDescent="0.35">
      <c r="A154" s="205">
        <v>141</v>
      </c>
      <c r="B154" s="206" t="s">
        <v>420</v>
      </c>
      <c r="C154" s="82">
        <v>644</v>
      </c>
      <c r="D154" s="83">
        <f t="shared" si="2"/>
        <v>676.2</v>
      </c>
      <c r="E154" s="207" t="s">
        <v>419</v>
      </c>
      <c r="F154" s="208" t="s">
        <v>328</v>
      </c>
      <c r="G154" s="208" t="s">
        <v>411</v>
      </c>
      <c r="H154" s="208" t="s">
        <v>348</v>
      </c>
      <c r="I154" s="208" t="s">
        <v>410</v>
      </c>
      <c r="J154" s="208" t="s">
        <v>372</v>
      </c>
      <c r="K154" s="208" t="s">
        <v>418</v>
      </c>
      <c r="L154" s="208" t="s">
        <v>408</v>
      </c>
      <c r="M154" s="209" t="s">
        <v>332</v>
      </c>
      <c r="N154" s="210" t="s">
        <v>320</v>
      </c>
      <c r="O154" s="211" t="s">
        <v>370</v>
      </c>
    </row>
    <row r="155" spans="1:15" ht="15" customHeight="1" x14ac:dyDescent="0.35">
      <c r="A155" s="205">
        <v>142</v>
      </c>
      <c r="B155" s="206" t="s">
        <v>417</v>
      </c>
      <c r="C155" s="82">
        <v>723</v>
      </c>
      <c r="D155" s="83">
        <f t="shared" si="2"/>
        <v>759.15</v>
      </c>
      <c r="E155" s="207" t="s">
        <v>416</v>
      </c>
      <c r="F155" s="208" t="s">
        <v>412</v>
      </c>
      <c r="G155" s="208" t="s">
        <v>411</v>
      </c>
      <c r="H155" s="208" t="s">
        <v>348</v>
      </c>
      <c r="I155" s="208" t="s">
        <v>410</v>
      </c>
      <c r="J155" s="208" t="s">
        <v>372</v>
      </c>
      <c r="K155" s="208" t="s">
        <v>415</v>
      </c>
      <c r="L155" s="208" t="s">
        <v>408</v>
      </c>
      <c r="M155" s="209" t="s">
        <v>332</v>
      </c>
      <c r="N155" s="210" t="s">
        <v>320</v>
      </c>
      <c r="O155" s="211" t="s">
        <v>370</v>
      </c>
    </row>
    <row r="156" spans="1:15" ht="15" customHeight="1" x14ac:dyDescent="0.35">
      <c r="A156" s="205">
        <v>143</v>
      </c>
      <c r="B156" s="206" t="s">
        <v>414</v>
      </c>
      <c r="C156" s="82">
        <v>1269</v>
      </c>
      <c r="D156" s="83">
        <f t="shared" si="2"/>
        <v>1332.45</v>
      </c>
      <c r="E156" s="207" t="s">
        <v>413</v>
      </c>
      <c r="F156" s="208" t="s">
        <v>412</v>
      </c>
      <c r="G156" s="208" t="s">
        <v>411</v>
      </c>
      <c r="H156" s="208" t="s">
        <v>348</v>
      </c>
      <c r="I156" s="208" t="s">
        <v>410</v>
      </c>
      <c r="J156" s="208" t="s">
        <v>372</v>
      </c>
      <c r="K156" s="208" t="s">
        <v>409</v>
      </c>
      <c r="L156" s="208" t="s">
        <v>408</v>
      </c>
      <c r="M156" s="213" t="s">
        <v>380</v>
      </c>
      <c r="N156" s="210" t="s">
        <v>320</v>
      </c>
      <c r="O156" s="211" t="s">
        <v>370</v>
      </c>
    </row>
    <row r="157" spans="1:15" ht="15" customHeight="1" x14ac:dyDescent="0.35">
      <c r="A157" s="205"/>
      <c r="B157" s="206"/>
      <c r="C157" s="82"/>
      <c r="D157" s="83"/>
      <c r="E157" s="207"/>
      <c r="F157" s="208"/>
      <c r="G157" s="208"/>
      <c r="H157" s="208"/>
      <c r="I157" s="208"/>
      <c r="J157" s="208"/>
      <c r="K157" s="208"/>
      <c r="L157" s="208"/>
      <c r="M157" s="213"/>
      <c r="N157" s="210"/>
      <c r="O157" s="211"/>
    </row>
    <row r="158" spans="1:15" ht="15" customHeight="1" x14ac:dyDescent="0.35">
      <c r="A158" s="205">
        <v>144</v>
      </c>
      <c r="B158" s="206" t="s">
        <v>407</v>
      </c>
      <c r="C158" s="82">
        <v>298</v>
      </c>
      <c r="D158" s="83">
        <f t="shared" si="2"/>
        <v>312.89999999999998</v>
      </c>
      <c r="E158" s="207" t="s">
        <v>385</v>
      </c>
      <c r="F158" s="208" t="s">
        <v>331</v>
      </c>
      <c r="G158" s="208" t="s">
        <v>406</v>
      </c>
      <c r="H158" s="208" t="s">
        <v>348</v>
      </c>
      <c r="I158" s="208" t="s">
        <v>373</v>
      </c>
      <c r="J158" s="208" t="s">
        <v>372</v>
      </c>
      <c r="K158" s="208" t="s">
        <v>389</v>
      </c>
      <c r="L158" s="208" t="s">
        <v>384</v>
      </c>
      <c r="M158" s="213" t="s">
        <v>380</v>
      </c>
      <c r="N158" s="210" t="s">
        <v>320</v>
      </c>
      <c r="O158" s="211" t="s">
        <v>370</v>
      </c>
    </row>
    <row r="159" spans="1:15" ht="15" customHeight="1" x14ac:dyDescent="0.35">
      <c r="A159" s="205">
        <v>145</v>
      </c>
      <c r="B159" s="206" t="s">
        <v>405</v>
      </c>
      <c r="C159" s="82">
        <v>308</v>
      </c>
      <c r="D159" s="83">
        <f t="shared" si="2"/>
        <v>323.39999999999998</v>
      </c>
      <c r="E159" s="207" t="s">
        <v>385</v>
      </c>
      <c r="F159" s="208" t="s">
        <v>331</v>
      </c>
      <c r="G159" s="208" t="s">
        <v>404</v>
      </c>
      <c r="H159" s="208" t="s">
        <v>382</v>
      </c>
      <c r="I159" s="208" t="s">
        <v>373</v>
      </c>
      <c r="J159" s="208" t="s">
        <v>372</v>
      </c>
      <c r="K159" s="208" t="s">
        <v>323</v>
      </c>
      <c r="L159" s="208" t="s">
        <v>384</v>
      </c>
      <c r="M159" s="213" t="s">
        <v>380</v>
      </c>
      <c r="N159" s="210" t="s">
        <v>320</v>
      </c>
      <c r="O159" s="211" t="s">
        <v>370</v>
      </c>
    </row>
    <row r="160" spans="1:15" ht="15" customHeight="1" x14ac:dyDescent="0.35">
      <c r="A160" s="205">
        <v>146</v>
      </c>
      <c r="B160" s="206" t="s">
        <v>403</v>
      </c>
      <c r="C160" s="82">
        <v>329</v>
      </c>
      <c r="D160" s="83">
        <f t="shared" si="2"/>
        <v>345.45</v>
      </c>
      <c r="E160" s="207" t="s">
        <v>385</v>
      </c>
      <c r="F160" s="208" t="s">
        <v>331</v>
      </c>
      <c r="G160" s="208" t="s">
        <v>395</v>
      </c>
      <c r="H160" s="208" t="s">
        <v>348</v>
      </c>
      <c r="I160" s="208" t="s">
        <v>373</v>
      </c>
      <c r="J160" s="208" t="s">
        <v>372</v>
      </c>
      <c r="K160" s="208" t="s">
        <v>323</v>
      </c>
      <c r="L160" s="208" t="s">
        <v>384</v>
      </c>
      <c r="M160" s="213" t="s">
        <v>380</v>
      </c>
      <c r="N160" s="210" t="s">
        <v>320</v>
      </c>
      <c r="O160" s="211" t="s">
        <v>370</v>
      </c>
    </row>
    <row r="161" spans="1:18" ht="15" customHeight="1" x14ac:dyDescent="0.35">
      <c r="A161" s="205">
        <v>147</v>
      </c>
      <c r="B161" s="206" t="s">
        <v>402</v>
      </c>
      <c r="C161" s="82">
        <v>292</v>
      </c>
      <c r="D161" s="83">
        <f t="shared" si="2"/>
        <v>306.60000000000002</v>
      </c>
      <c r="E161" s="207" t="s">
        <v>385</v>
      </c>
      <c r="F161" s="208" t="s">
        <v>331</v>
      </c>
      <c r="G161" s="208" t="s">
        <v>401</v>
      </c>
      <c r="H161" s="208" t="s">
        <v>348</v>
      </c>
      <c r="I161" s="208" t="s">
        <v>378</v>
      </c>
      <c r="J161" s="208" t="s">
        <v>372</v>
      </c>
      <c r="K161" s="208" t="s">
        <v>393</v>
      </c>
      <c r="L161" s="208" t="s">
        <v>384</v>
      </c>
      <c r="M161" s="213" t="s">
        <v>380</v>
      </c>
      <c r="N161" s="210" t="s">
        <v>320</v>
      </c>
      <c r="O161" s="211" t="s">
        <v>370</v>
      </c>
    </row>
    <row r="162" spans="1:18" ht="15" customHeight="1" x14ac:dyDescent="0.35">
      <c r="A162" s="205">
        <v>148</v>
      </c>
      <c r="B162" s="206" t="s">
        <v>400</v>
      </c>
      <c r="C162" s="82">
        <v>340</v>
      </c>
      <c r="D162" s="83">
        <f t="shared" si="2"/>
        <v>357</v>
      </c>
      <c r="E162" s="207" t="s">
        <v>375</v>
      </c>
      <c r="F162" s="208" t="s">
        <v>331</v>
      </c>
      <c r="G162" s="208" t="s">
        <v>395</v>
      </c>
      <c r="H162" s="208" t="s">
        <v>382</v>
      </c>
      <c r="I162" s="208" t="s">
        <v>373</v>
      </c>
      <c r="J162" s="208" t="s">
        <v>372</v>
      </c>
      <c r="K162" s="208" t="s">
        <v>393</v>
      </c>
      <c r="L162" s="208" t="s">
        <v>384</v>
      </c>
      <c r="M162" s="213" t="s">
        <v>380</v>
      </c>
      <c r="N162" s="210" t="s">
        <v>320</v>
      </c>
      <c r="O162" s="211" t="s">
        <v>370</v>
      </c>
    </row>
    <row r="163" spans="1:18" ht="15" customHeight="1" x14ac:dyDescent="0.35">
      <c r="A163" s="205">
        <v>149</v>
      </c>
      <c r="B163" s="206" t="s">
        <v>399</v>
      </c>
      <c r="C163" s="82">
        <v>366</v>
      </c>
      <c r="D163" s="83">
        <f t="shared" si="2"/>
        <v>384.3</v>
      </c>
      <c r="E163" s="207" t="s">
        <v>375</v>
      </c>
      <c r="F163" s="208" t="s">
        <v>331</v>
      </c>
      <c r="G163" s="208" t="s">
        <v>395</v>
      </c>
      <c r="H163" s="208" t="s">
        <v>348</v>
      </c>
      <c r="I163" s="208" t="s">
        <v>373</v>
      </c>
      <c r="J163" s="208" t="s">
        <v>372</v>
      </c>
      <c r="K163" s="208" t="s">
        <v>323</v>
      </c>
      <c r="L163" s="208" t="s">
        <v>384</v>
      </c>
      <c r="M163" s="213" t="s">
        <v>380</v>
      </c>
      <c r="N163" s="210" t="s">
        <v>320</v>
      </c>
      <c r="O163" s="211" t="s">
        <v>370</v>
      </c>
    </row>
    <row r="164" spans="1:18" ht="15" customHeight="1" x14ac:dyDescent="0.35">
      <c r="A164" s="205">
        <v>150</v>
      </c>
      <c r="B164" s="206" t="s">
        <v>398</v>
      </c>
      <c r="C164" s="82">
        <v>366</v>
      </c>
      <c r="D164" s="83">
        <f t="shared" si="2"/>
        <v>384.3</v>
      </c>
      <c r="E164" s="207" t="s">
        <v>375</v>
      </c>
      <c r="F164" s="208" t="s">
        <v>331</v>
      </c>
      <c r="G164" s="208" t="s">
        <v>395</v>
      </c>
      <c r="H164" s="208" t="s">
        <v>382</v>
      </c>
      <c r="I164" s="208" t="s">
        <v>373</v>
      </c>
      <c r="J164" s="208" t="s">
        <v>372</v>
      </c>
      <c r="K164" s="208" t="s">
        <v>323</v>
      </c>
      <c r="L164" s="208" t="s">
        <v>384</v>
      </c>
      <c r="M164" s="213" t="s">
        <v>380</v>
      </c>
      <c r="N164" s="210" t="s">
        <v>320</v>
      </c>
      <c r="O164" s="211" t="s">
        <v>370</v>
      </c>
    </row>
    <row r="165" spans="1:18" ht="15" customHeight="1" x14ac:dyDescent="0.35">
      <c r="A165" s="205">
        <v>151</v>
      </c>
      <c r="B165" s="206" t="s">
        <v>397</v>
      </c>
      <c r="C165" s="82">
        <v>219</v>
      </c>
      <c r="D165" s="83">
        <f t="shared" si="2"/>
        <v>229.95</v>
      </c>
      <c r="E165" s="207" t="s">
        <v>396</v>
      </c>
      <c r="F165" s="208" t="s">
        <v>331</v>
      </c>
      <c r="G165" s="208" t="s">
        <v>395</v>
      </c>
      <c r="H165" s="208" t="s">
        <v>382</v>
      </c>
      <c r="I165" s="208" t="s">
        <v>394</v>
      </c>
      <c r="J165" s="208" t="s">
        <v>372</v>
      </c>
      <c r="K165" s="208" t="s">
        <v>393</v>
      </c>
      <c r="L165" s="208" t="s">
        <v>384</v>
      </c>
      <c r="M165" s="213" t="s">
        <v>380</v>
      </c>
      <c r="N165" s="210" t="s">
        <v>320</v>
      </c>
      <c r="O165" s="211" t="s">
        <v>370</v>
      </c>
    </row>
    <row r="166" spans="1:18" ht="15" customHeight="1" x14ac:dyDescent="0.35">
      <c r="A166" s="205">
        <v>152</v>
      </c>
      <c r="B166" s="206" t="s">
        <v>392</v>
      </c>
      <c r="C166" s="82">
        <v>319</v>
      </c>
      <c r="D166" s="83">
        <f t="shared" si="2"/>
        <v>334.95</v>
      </c>
      <c r="E166" s="207" t="s">
        <v>385</v>
      </c>
      <c r="F166" s="208" t="s">
        <v>331</v>
      </c>
      <c r="G166" s="208" t="s">
        <v>387</v>
      </c>
      <c r="H166" s="208" t="s">
        <v>382</v>
      </c>
      <c r="I166" s="208" t="s">
        <v>378</v>
      </c>
      <c r="J166" s="208" t="s">
        <v>372</v>
      </c>
      <c r="K166" s="208" t="s">
        <v>389</v>
      </c>
      <c r="L166" s="208" t="s">
        <v>384</v>
      </c>
      <c r="M166" s="213" t="s">
        <v>380</v>
      </c>
      <c r="N166" s="210" t="s">
        <v>320</v>
      </c>
      <c r="O166" s="211" t="s">
        <v>370</v>
      </c>
    </row>
    <row r="167" spans="1:18" ht="15" customHeight="1" x14ac:dyDescent="0.35">
      <c r="A167" s="205">
        <v>153</v>
      </c>
      <c r="B167" s="206" t="s">
        <v>391</v>
      </c>
      <c r="C167" s="82">
        <v>350</v>
      </c>
      <c r="D167" s="83">
        <f t="shared" si="2"/>
        <v>367.5</v>
      </c>
      <c r="E167" s="207" t="s">
        <v>385</v>
      </c>
      <c r="F167" s="208" t="s">
        <v>331</v>
      </c>
      <c r="G167" s="208" t="s">
        <v>387</v>
      </c>
      <c r="H167" s="214" t="s">
        <v>348</v>
      </c>
      <c r="I167" s="208" t="s">
        <v>378</v>
      </c>
      <c r="J167" s="208" t="s">
        <v>372</v>
      </c>
      <c r="K167" s="208" t="s">
        <v>323</v>
      </c>
      <c r="L167" s="208" t="s">
        <v>384</v>
      </c>
      <c r="M167" s="213" t="s">
        <v>380</v>
      </c>
      <c r="N167" s="210" t="s">
        <v>320</v>
      </c>
      <c r="O167" s="211" t="s">
        <v>370</v>
      </c>
    </row>
    <row r="168" spans="1:18" ht="15" customHeight="1" x14ac:dyDescent="0.35">
      <c r="A168" s="205">
        <v>154</v>
      </c>
      <c r="B168" s="206" t="s">
        <v>390</v>
      </c>
      <c r="C168" s="82">
        <v>319</v>
      </c>
      <c r="D168" s="83">
        <f t="shared" si="2"/>
        <v>334.95</v>
      </c>
      <c r="E168" s="207" t="s">
        <v>385</v>
      </c>
      <c r="F168" s="208" t="s">
        <v>331</v>
      </c>
      <c r="G168" s="208" t="s">
        <v>387</v>
      </c>
      <c r="H168" s="214" t="s">
        <v>348</v>
      </c>
      <c r="I168" s="208" t="s">
        <v>373</v>
      </c>
      <c r="J168" s="208" t="s">
        <v>372</v>
      </c>
      <c r="K168" s="208" t="s">
        <v>389</v>
      </c>
      <c r="L168" s="208" t="s">
        <v>384</v>
      </c>
      <c r="M168" s="213" t="s">
        <v>380</v>
      </c>
      <c r="N168" s="210" t="s">
        <v>320</v>
      </c>
      <c r="O168" s="211" t="s">
        <v>370</v>
      </c>
    </row>
    <row r="169" spans="1:18" ht="15" customHeight="1" x14ac:dyDescent="0.35">
      <c r="A169" s="205">
        <v>155</v>
      </c>
      <c r="B169" s="206" t="s">
        <v>388</v>
      </c>
      <c r="C169" s="82">
        <v>340</v>
      </c>
      <c r="D169" s="83">
        <f t="shared" si="2"/>
        <v>357</v>
      </c>
      <c r="E169" s="207" t="s">
        <v>385</v>
      </c>
      <c r="F169" s="208" t="s">
        <v>331</v>
      </c>
      <c r="G169" s="208" t="s">
        <v>387</v>
      </c>
      <c r="H169" s="208" t="s">
        <v>382</v>
      </c>
      <c r="I169" s="208" t="s">
        <v>373</v>
      </c>
      <c r="J169" s="208" t="s">
        <v>372</v>
      </c>
      <c r="K169" s="208" t="s">
        <v>323</v>
      </c>
      <c r="L169" s="208" t="s">
        <v>384</v>
      </c>
      <c r="M169" s="213" t="s">
        <v>380</v>
      </c>
      <c r="N169" s="210" t="s">
        <v>320</v>
      </c>
      <c r="O169" s="211" t="s">
        <v>370</v>
      </c>
    </row>
    <row r="170" spans="1:18" ht="15" customHeight="1" x14ac:dyDescent="0.35">
      <c r="A170" s="205">
        <v>156</v>
      </c>
      <c r="B170" s="206" t="s">
        <v>386</v>
      </c>
      <c r="C170" s="82">
        <v>366</v>
      </c>
      <c r="D170" s="83">
        <f t="shared" si="2"/>
        <v>384.3</v>
      </c>
      <c r="E170" s="207" t="s">
        <v>385</v>
      </c>
      <c r="F170" s="208" t="s">
        <v>331</v>
      </c>
      <c r="G170" s="208" t="s">
        <v>349</v>
      </c>
      <c r="H170" s="208" t="s">
        <v>382</v>
      </c>
      <c r="I170" s="208" t="s">
        <v>373</v>
      </c>
      <c r="J170" s="208" t="s">
        <v>372</v>
      </c>
      <c r="K170" s="208" t="s">
        <v>323</v>
      </c>
      <c r="L170" s="208" t="s">
        <v>384</v>
      </c>
      <c r="M170" s="213" t="s">
        <v>380</v>
      </c>
      <c r="N170" s="210" t="s">
        <v>320</v>
      </c>
      <c r="O170" s="211" t="s">
        <v>370</v>
      </c>
    </row>
    <row r="171" spans="1:18" ht="15" customHeight="1" x14ac:dyDescent="0.35">
      <c r="A171" s="205">
        <v>157</v>
      </c>
      <c r="B171" s="206" t="s">
        <v>383</v>
      </c>
      <c r="C171" s="82">
        <v>413</v>
      </c>
      <c r="D171" s="83">
        <f t="shared" si="2"/>
        <v>433.65</v>
      </c>
      <c r="E171" s="207" t="s">
        <v>375</v>
      </c>
      <c r="F171" s="208" t="s">
        <v>331</v>
      </c>
      <c r="G171" s="208" t="s">
        <v>374</v>
      </c>
      <c r="H171" s="208" t="s">
        <v>382</v>
      </c>
      <c r="I171" s="208" t="s">
        <v>373</v>
      </c>
      <c r="J171" s="208" t="s">
        <v>372</v>
      </c>
      <c r="K171" s="208" t="s">
        <v>323</v>
      </c>
      <c r="L171" s="208" t="s">
        <v>371</v>
      </c>
      <c r="M171" s="213" t="s">
        <v>380</v>
      </c>
      <c r="N171" s="210" t="s">
        <v>320</v>
      </c>
      <c r="O171" s="211" t="s">
        <v>370</v>
      </c>
    </row>
    <row r="172" spans="1:18" ht="15" customHeight="1" x14ac:dyDescent="0.35">
      <c r="A172" s="205">
        <v>158</v>
      </c>
      <c r="B172" s="206" t="s">
        <v>381</v>
      </c>
      <c r="C172" s="82">
        <v>413</v>
      </c>
      <c r="D172" s="83">
        <f t="shared" si="2"/>
        <v>433.65</v>
      </c>
      <c r="E172" s="207" t="s">
        <v>375</v>
      </c>
      <c r="F172" s="208" t="s">
        <v>331</v>
      </c>
      <c r="G172" s="208" t="s">
        <v>374</v>
      </c>
      <c r="H172" s="214" t="s">
        <v>348</v>
      </c>
      <c r="I172" s="208" t="s">
        <v>378</v>
      </c>
      <c r="J172" s="208" t="s">
        <v>372</v>
      </c>
      <c r="K172" s="208" t="s">
        <v>323</v>
      </c>
      <c r="L172" s="208" t="s">
        <v>371</v>
      </c>
      <c r="M172" s="213" t="s">
        <v>380</v>
      </c>
      <c r="N172" s="210" t="s">
        <v>320</v>
      </c>
      <c r="O172" s="211" t="s">
        <v>370</v>
      </c>
    </row>
    <row r="173" spans="1:18" ht="15" customHeight="1" x14ac:dyDescent="0.35">
      <c r="A173" s="205">
        <v>159</v>
      </c>
      <c r="B173" s="206" t="s">
        <v>379</v>
      </c>
      <c r="C173" s="82">
        <v>455</v>
      </c>
      <c r="D173" s="83">
        <f t="shared" si="2"/>
        <v>477.75</v>
      </c>
      <c r="E173" s="207" t="s">
        <v>375</v>
      </c>
      <c r="F173" s="208" t="s">
        <v>331</v>
      </c>
      <c r="G173" s="208" t="s">
        <v>374</v>
      </c>
      <c r="H173" s="214" t="s">
        <v>348</v>
      </c>
      <c r="I173" s="208" t="s">
        <v>378</v>
      </c>
      <c r="J173" s="208" t="s">
        <v>372</v>
      </c>
      <c r="K173" s="208" t="s">
        <v>346</v>
      </c>
      <c r="L173" s="208" t="s">
        <v>371</v>
      </c>
      <c r="M173" s="215" t="s">
        <v>377</v>
      </c>
      <c r="N173" s="210" t="s">
        <v>320</v>
      </c>
      <c r="O173" s="211" t="s">
        <v>370</v>
      </c>
    </row>
    <row r="174" spans="1:18" ht="15" customHeight="1" x14ac:dyDescent="0.35">
      <c r="A174" s="205">
        <v>160</v>
      </c>
      <c r="B174" s="206" t="s">
        <v>376</v>
      </c>
      <c r="C174" s="82">
        <v>455</v>
      </c>
      <c r="D174" s="83">
        <f t="shared" si="2"/>
        <v>477.75</v>
      </c>
      <c r="E174" s="207" t="s">
        <v>375</v>
      </c>
      <c r="F174" s="208" t="s">
        <v>331</v>
      </c>
      <c r="G174" s="208" t="s">
        <v>374</v>
      </c>
      <c r="H174" s="214" t="s">
        <v>348</v>
      </c>
      <c r="I174" s="208" t="s">
        <v>373</v>
      </c>
      <c r="J174" s="208" t="s">
        <v>372</v>
      </c>
      <c r="K174" s="208" t="s">
        <v>346</v>
      </c>
      <c r="L174" s="208" t="s">
        <v>371</v>
      </c>
      <c r="M174" s="212" t="s">
        <v>351</v>
      </c>
      <c r="N174" s="210" t="s">
        <v>320</v>
      </c>
      <c r="O174" s="211" t="s">
        <v>370</v>
      </c>
    </row>
    <row r="175" spans="1:18" s="188" customFormat="1" ht="25.15" customHeight="1" x14ac:dyDescent="0.35">
      <c r="A175" s="201" t="s">
        <v>183</v>
      </c>
      <c r="B175" s="192" t="s">
        <v>369</v>
      </c>
      <c r="C175" s="192" t="s">
        <v>180</v>
      </c>
      <c r="D175" s="193" t="s">
        <v>368</v>
      </c>
      <c r="E175" s="192" t="s">
        <v>367</v>
      </c>
      <c r="F175" s="192" t="s">
        <v>366</v>
      </c>
      <c r="G175" s="192" t="s">
        <v>365</v>
      </c>
      <c r="H175" s="192" t="s">
        <v>364</v>
      </c>
      <c r="I175" s="192" t="s">
        <v>363</v>
      </c>
      <c r="J175" s="192" t="s">
        <v>362</v>
      </c>
      <c r="K175" s="192" t="s">
        <v>361</v>
      </c>
      <c r="L175" s="192" t="s">
        <v>360</v>
      </c>
      <c r="M175" s="192" t="s">
        <v>359</v>
      </c>
      <c r="N175" s="192" t="s">
        <v>358</v>
      </c>
      <c r="O175" s="202"/>
      <c r="P175" s="187"/>
      <c r="Q175" s="187"/>
      <c r="R175" s="187"/>
    </row>
    <row r="176" spans="1:18" s="190" customFormat="1" ht="25.15" customHeight="1" x14ac:dyDescent="0.35">
      <c r="A176" s="203"/>
      <c r="B176" s="191" t="s">
        <v>357</v>
      </c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204"/>
      <c r="P176" s="189"/>
      <c r="Q176" s="189"/>
      <c r="R176" s="189"/>
    </row>
    <row r="177" spans="1:15" ht="15" customHeight="1" x14ac:dyDescent="0.35">
      <c r="A177" s="205">
        <v>1</v>
      </c>
      <c r="B177" s="206" t="s">
        <v>356</v>
      </c>
      <c r="C177" s="82">
        <v>439</v>
      </c>
      <c r="D177" s="83">
        <f t="shared" si="2"/>
        <v>460.95</v>
      </c>
      <c r="E177" s="207" t="s">
        <v>335</v>
      </c>
      <c r="F177" s="208" t="s">
        <v>331</v>
      </c>
      <c r="G177" s="208" t="s">
        <v>334</v>
      </c>
      <c r="H177" s="208" t="s">
        <v>348</v>
      </c>
      <c r="I177" s="208" t="s">
        <v>355</v>
      </c>
      <c r="J177" s="208" t="s">
        <v>324</v>
      </c>
      <c r="K177" s="208" t="s">
        <v>323</v>
      </c>
      <c r="L177" s="208" t="s">
        <v>354</v>
      </c>
      <c r="M177" s="209" t="s">
        <v>332</v>
      </c>
      <c r="N177" s="210" t="s">
        <v>320</v>
      </c>
      <c r="O177" s="211" t="s">
        <v>370</v>
      </c>
    </row>
    <row r="178" spans="1:15" ht="15" customHeight="1" x14ac:dyDescent="0.35">
      <c r="A178" s="205">
        <v>2</v>
      </c>
      <c r="B178" s="206" t="s">
        <v>353</v>
      </c>
      <c r="C178" s="82">
        <v>413</v>
      </c>
      <c r="D178" s="83">
        <f t="shared" si="2"/>
        <v>433.65</v>
      </c>
      <c r="E178" s="207" t="s">
        <v>352</v>
      </c>
      <c r="F178" s="208" t="s">
        <v>331</v>
      </c>
      <c r="G178" s="208" t="s">
        <v>349</v>
      </c>
      <c r="H178" s="208" t="s">
        <v>348</v>
      </c>
      <c r="I178" s="208" t="s">
        <v>347</v>
      </c>
      <c r="J178" s="208" t="s">
        <v>324</v>
      </c>
      <c r="K178" s="208" t="s">
        <v>341</v>
      </c>
      <c r="L178" s="208" t="s">
        <v>345</v>
      </c>
      <c r="M178" s="212" t="s">
        <v>351</v>
      </c>
      <c r="N178" s="210" t="s">
        <v>320</v>
      </c>
      <c r="O178" s="211" t="s">
        <v>370</v>
      </c>
    </row>
    <row r="179" spans="1:15" ht="15" customHeight="1" x14ac:dyDescent="0.35">
      <c r="A179" s="205">
        <v>3</v>
      </c>
      <c r="B179" s="206" t="s">
        <v>350</v>
      </c>
      <c r="C179" s="82">
        <v>392</v>
      </c>
      <c r="D179" s="83">
        <f t="shared" si="2"/>
        <v>411.6</v>
      </c>
      <c r="E179" s="207" t="s">
        <v>338</v>
      </c>
      <c r="F179" s="208" t="s">
        <v>331</v>
      </c>
      <c r="G179" s="208" t="s">
        <v>349</v>
      </c>
      <c r="H179" s="208" t="s">
        <v>348</v>
      </c>
      <c r="I179" s="208" t="s">
        <v>347</v>
      </c>
      <c r="J179" s="208" t="s">
        <v>324</v>
      </c>
      <c r="K179" s="208" t="s">
        <v>346</v>
      </c>
      <c r="L179" s="208" t="s">
        <v>345</v>
      </c>
      <c r="M179" s="209" t="s">
        <v>332</v>
      </c>
      <c r="N179" s="210" t="s">
        <v>320</v>
      </c>
      <c r="O179" s="211" t="s">
        <v>370</v>
      </c>
    </row>
    <row r="180" spans="1:15" ht="15" customHeight="1" x14ac:dyDescent="0.35">
      <c r="A180" s="205"/>
      <c r="B180" s="206"/>
      <c r="C180" s="82"/>
      <c r="D180" s="83"/>
      <c r="E180" s="207"/>
      <c r="F180" s="208"/>
      <c r="G180" s="208"/>
      <c r="H180" s="208"/>
      <c r="I180" s="208"/>
      <c r="J180" s="208"/>
      <c r="K180" s="208"/>
      <c r="L180" s="208"/>
      <c r="M180" s="209"/>
      <c r="N180" s="210"/>
      <c r="O180" s="211"/>
    </row>
    <row r="181" spans="1:15" ht="15" customHeight="1" x14ac:dyDescent="0.35">
      <c r="A181" s="205">
        <v>4</v>
      </c>
      <c r="B181" s="206" t="s">
        <v>344</v>
      </c>
      <c r="C181" s="82">
        <v>313</v>
      </c>
      <c r="D181" s="83">
        <f t="shared" si="2"/>
        <v>328.65</v>
      </c>
      <c r="E181" s="207" t="s">
        <v>343</v>
      </c>
      <c r="F181" s="208" t="s">
        <v>331</v>
      </c>
      <c r="G181" s="208" t="s">
        <v>334</v>
      </c>
      <c r="H181" s="208" t="s">
        <v>333</v>
      </c>
      <c r="I181" s="208" t="s">
        <v>342</v>
      </c>
      <c r="J181" s="208" t="s">
        <v>324</v>
      </c>
      <c r="K181" s="208" t="s">
        <v>341</v>
      </c>
      <c r="L181" s="208" t="s">
        <v>322</v>
      </c>
      <c r="M181" s="209" t="s">
        <v>332</v>
      </c>
      <c r="N181" s="210" t="s">
        <v>320</v>
      </c>
      <c r="O181" s="211" t="s">
        <v>370</v>
      </c>
    </row>
    <row r="182" spans="1:15" s="194" customFormat="1" ht="15" customHeight="1" x14ac:dyDescent="0.35">
      <c r="A182" s="205">
        <v>5</v>
      </c>
      <c r="B182" s="216" t="s">
        <v>340</v>
      </c>
      <c r="C182" s="82">
        <v>403</v>
      </c>
      <c r="D182" s="83">
        <f t="shared" si="2"/>
        <v>423.15</v>
      </c>
      <c r="E182" s="217" t="s">
        <v>338</v>
      </c>
      <c r="F182" s="218" t="s">
        <v>331</v>
      </c>
      <c r="G182" s="218" t="s">
        <v>334</v>
      </c>
      <c r="H182" s="218" t="s">
        <v>333</v>
      </c>
      <c r="I182" s="218" t="s">
        <v>337</v>
      </c>
      <c r="J182" s="218" t="s">
        <v>324</v>
      </c>
      <c r="K182" s="218" t="s">
        <v>323</v>
      </c>
      <c r="L182" s="218" t="s">
        <v>322</v>
      </c>
      <c r="M182" s="210" t="s">
        <v>321</v>
      </c>
      <c r="N182" s="210" t="s">
        <v>320</v>
      </c>
      <c r="O182" s="211" t="s">
        <v>370</v>
      </c>
    </row>
    <row r="183" spans="1:15" ht="15" customHeight="1" x14ac:dyDescent="0.35">
      <c r="A183" s="205">
        <v>6</v>
      </c>
      <c r="B183" s="206" t="s">
        <v>339</v>
      </c>
      <c r="C183" s="82">
        <v>408</v>
      </c>
      <c r="D183" s="83">
        <f t="shared" si="2"/>
        <v>428.4</v>
      </c>
      <c r="E183" s="207" t="s">
        <v>338</v>
      </c>
      <c r="F183" s="208" t="s">
        <v>331</v>
      </c>
      <c r="G183" s="208" t="s">
        <v>334</v>
      </c>
      <c r="H183" s="208" t="s">
        <v>333</v>
      </c>
      <c r="I183" s="208" t="s">
        <v>337</v>
      </c>
      <c r="J183" s="208" t="s">
        <v>324</v>
      </c>
      <c r="K183" s="208" t="s">
        <v>323</v>
      </c>
      <c r="L183" s="208" t="s">
        <v>322</v>
      </c>
      <c r="M183" s="209" t="s">
        <v>332</v>
      </c>
      <c r="N183" s="210" t="s">
        <v>320</v>
      </c>
      <c r="O183" s="211" t="s">
        <v>370</v>
      </c>
    </row>
    <row r="184" spans="1:15" ht="15" customHeight="1" x14ac:dyDescent="0.35">
      <c r="A184" s="205">
        <v>7</v>
      </c>
      <c r="B184" s="206" t="s">
        <v>336</v>
      </c>
      <c r="C184" s="82">
        <v>450</v>
      </c>
      <c r="D184" s="83">
        <f t="shared" si="2"/>
        <v>472.5</v>
      </c>
      <c r="E184" s="207" t="s">
        <v>335</v>
      </c>
      <c r="F184" s="208" t="s">
        <v>331</v>
      </c>
      <c r="G184" s="208" t="s">
        <v>334</v>
      </c>
      <c r="H184" s="208" t="s">
        <v>333</v>
      </c>
      <c r="I184" s="208" t="s">
        <v>325</v>
      </c>
      <c r="J184" s="208" t="s">
        <v>324</v>
      </c>
      <c r="K184" s="208" t="s">
        <v>323</v>
      </c>
      <c r="L184" s="208" t="s">
        <v>322</v>
      </c>
      <c r="M184" s="209" t="s">
        <v>332</v>
      </c>
      <c r="N184" s="210" t="s">
        <v>320</v>
      </c>
      <c r="O184" s="211" t="s">
        <v>370</v>
      </c>
    </row>
    <row r="185" spans="1:15" ht="15" customHeight="1" x14ac:dyDescent="0.35">
      <c r="A185" s="205">
        <v>8</v>
      </c>
      <c r="B185" s="206" t="s">
        <v>330</v>
      </c>
      <c r="C185" s="82">
        <v>539</v>
      </c>
      <c r="D185" s="83">
        <f t="shared" si="2"/>
        <v>565.95000000000005</v>
      </c>
      <c r="E185" s="207" t="s">
        <v>329</v>
      </c>
      <c r="F185" s="208" t="s">
        <v>328</v>
      </c>
      <c r="G185" s="208" t="s">
        <v>327</v>
      </c>
      <c r="H185" s="208" t="s">
        <v>326</v>
      </c>
      <c r="I185" s="208" t="s">
        <v>325</v>
      </c>
      <c r="J185" s="208" t="s">
        <v>324</v>
      </c>
      <c r="K185" s="208" t="s">
        <v>323</v>
      </c>
      <c r="L185" s="208" t="s">
        <v>322</v>
      </c>
      <c r="M185" s="210" t="s">
        <v>321</v>
      </c>
      <c r="N185" s="210" t="s">
        <v>320</v>
      </c>
      <c r="O185" s="211" t="s">
        <v>370</v>
      </c>
    </row>
    <row r="186" spans="1:15" s="190" customFormat="1" ht="25.15" customHeight="1" thickBot="1" x14ac:dyDescent="0.4">
      <c r="A186" s="219" t="s">
        <v>319</v>
      </c>
      <c r="B186" s="220"/>
      <c r="C186" s="220"/>
      <c r="D186" s="220"/>
      <c r="E186" s="220"/>
      <c r="F186" s="220"/>
      <c r="G186" s="220"/>
      <c r="H186" s="220"/>
      <c r="I186" s="220"/>
      <c r="J186" s="220"/>
      <c r="K186" s="220"/>
      <c r="L186" s="220"/>
      <c r="M186" s="220"/>
      <c r="N186" s="220"/>
      <c r="O186" s="221"/>
    </row>
  </sheetData>
  <mergeCells count="9">
    <mergeCell ref="A186:O186"/>
    <mergeCell ref="B138:O138"/>
    <mergeCell ref="B176:O176"/>
    <mergeCell ref="A2:O2"/>
    <mergeCell ref="A3:O3"/>
    <mergeCell ref="B5:O5"/>
    <mergeCell ref="B61:O61"/>
    <mergeCell ref="B83:O83"/>
    <mergeCell ref="B98:O98"/>
  </mergeCells>
  <printOptions horizontalCentered="1"/>
  <pageMargins left="0.43307086614173201" right="0.196850393700787" top="0.196850393700787" bottom="0.15748031496063" header="0.196850393700787" footer="0.15748031496063"/>
  <pageSetup paperSize="9" scale="41" fitToHeight="0" orientation="portrait" r:id="rId1"/>
  <rowBreaks count="1" manualBreakCount="1">
    <brk id="9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7F8A-DA54-488D-95C3-C6D69B90DF5B}">
  <sheetPr>
    <tabColor rgb="FF002060"/>
    <pageSetUpPr fitToPage="1"/>
  </sheetPr>
  <dimension ref="A1:E90"/>
  <sheetViews>
    <sheetView topLeftCell="A5" zoomScale="90" zoomScaleNormal="90" workbookViewId="0">
      <selection activeCell="B5" sqref="B5"/>
    </sheetView>
  </sheetViews>
  <sheetFormatPr defaultColWidth="12.08984375" defaultRowHeight="11.5" x14ac:dyDescent="0.35"/>
  <cols>
    <col min="1" max="1" width="25.81640625" style="88" customWidth="1"/>
    <col min="2" max="2" width="73.36328125" style="10" customWidth="1"/>
    <col min="3" max="3" width="19.6328125" style="15" customWidth="1"/>
    <col min="4" max="4" width="12.6328125" style="15" customWidth="1"/>
    <col min="5" max="5" width="17" style="15" bestFit="1" customWidth="1"/>
    <col min="6" max="16384" width="12.08984375" style="7"/>
  </cols>
  <sheetData>
    <row r="1" spans="1:5" s="17" customFormat="1" ht="40" customHeight="1" x14ac:dyDescent="0.35">
      <c r="A1" s="2" t="s">
        <v>870</v>
      </c>
      <c r="B1" s="2" t="s">
        <v>869</v>
      </c>
      <c r="C1" s="2" t="s">
        <v>868</v>
      </c>
      <c r="D1" s="2" t="s">
        <v>867</v>
      </c>
      <c r="E1" s="15"/>
    </row>
    <row r="2" spans="1:5" ht="12" x14ac:dyDescent="0.35">
      <c r="A2" s="100"/>
      <c r="B2" s="112" t="s">
        <v>866</v>
      </c>
      <c r="C2" s="100"/>
      <c r="D2" s="112"/>
    </row>
    <row r="3" spans="1:5" ht="12" x14ac:dyDescent="0.35">
      <c r="A3" s="104"/>
      <c r="B3" s="103" t="s">
        <v>865</v>
      </c>
      <c r="C3" s="102"/>
      <c r="D3" s="102"/>
    </row>
    <row r="4" spans="1:5" ht="36" x14ac:dyDescent="0.35">
      <c r="A4" s="92" t="s">
        <v>864</v>
      </c>
      <c r="B4" s="91" t="s">
        <v>863</v>
      </c>
      <c r="C4" s="90" t="s">
        <v>838</v>
      </c>
      <c r="D4" s="89">
        <v>283</v>
      </c>
    </row>
    <row r="5" spans="1:5" ht="36" x14ac:dyDescent="0.35">
      <c r="A5" s="92" t="s">
        <v>862</v>
      </c>
      <c r="B5" s="91" t="s">
        <v>861</v>
      </c>
      <c r="C5" s="90" t="s">
        <v>838</v>
      </c>
      <c r="D5" s="89">
        <v>287</v>
      </c>
    </row>
    <row r="6" spans="1:5" ht="36" x14ac:dyDescent="0.35">
      <c r="A6" s="111" t="s">
        <v>860</v>
      </c>
      <c r="B6" s="110" t="s">
        <v>858</v>
      </c>
      <c r="C6" s="109" t="s">
        <v>838</v>
      </c>
      <c r="D6" s="108">
        <v>294</v>
      </c>
    </row>
    <row r="7" spans="1:5" ht="48" x14ac:dyDescent="0.35">
      <c r="A7" s="111" t="s">
        <v>859</v>
      </c>
      <c r="B7" s="110" t="s">
        <v>858</v>
      </c>
      <c r="C7" s="109" t="s">
        <v>838</v>
      </c>
      <c r="D7" s="108">
        <v>294</v>
      </c>
    </row>
    <row r="8" spans="1:5" ht="36" x14ac:dyDescent="0.35">
      <c r="A8" s="92" t="s">
        <v>857</v>
      </c>
      <c r="B8" s="91" t="s">
        <v>856</v>
      </c>
      <c r="C8" s="90" t="s">
        <v>838</v>
      </c>
      <c r="D8" s="89">
        <v>351</v>
      </c>
    </row>
    <row r="9" spans="1:5" ht="36" x14ac:dyDescent="0.35">
      <c r="A9" s="92" t="s">
        <v>855</v>
      </c>
      <c r="B9" s="91" t="s">
        <v>854</v>
      </c>
      <c r="C9" s="90" t="s">
        <v>838</v>
      </c>
      <c r="D9" s="89" t="s">
        <v>729</v>
      </c>
    </row>
    <row r="10" spans="1:5" ht="36" x14ac:dyDescent="0.35">
      <c r="A10" s="92" t="s">
        <v>853</v>
      </c>
      <c r="B10" s="91" t="s">
        <v>852</v>
      </c>
      <c r="C10" s="90" t="s">
        <v>838</v>
      </c>
      <c r="D10" s="89">
        <v>376</v>
      </c>
    </row>
    <row r="11" spans="1:5" ht="36" x14ac:dyDescent="0.35">
      <c r="A11" s="92" t="s">
        <v>851</v>
      </c>
      <c r="B11" s="91" t="s">
        <v>850</v>
      </c>
      <c r="C11" s="90" t="s">
        <v>838</v>
      </c>
      <c r="D11" s="89">
        <v>401</v>
      </c>
    </row>
    <row r="12" spans="1:5" ht="12" x14ac:dyDescent="0.35">
      <c r="A12" s="104"/>
      <c r="B12" s="103" t="s">
        <v>849</v>
      </c>
      <c r="C12" s="102"/>
      <c r="D12" s="101" t="s">
        <v>729</v>
      </c>
    </row>
    <row r="13" spans="1:5" ht="34.5" x14ac:dyDescent="0.35">
      <c r="A13" s="92" t="s">
        <v>848</v>
      </c>
      <c r="B13" s="91" t="s">
        <v>847</v>
      </c>
      <c r="C13" s="90" t="s">
        <v>838</v>
      </c>
      <c r="D13" s="89">
        <v>266</v>
      </c>
    </row>
    <row r="14" spans="1:5" ht="34.5" x14ac:dyDescent="0.35">
      <c r="A14" s="92" t="s">
        <v>846</v>
      </c>
      <c r="B14" s="91" t="s">
        <v>845</v>
      </c>
      <c r="C14" s="90" t="s">
        <v>838</v>
      </c>
      <c r="D14" s="89">
        <v>338</v>
      </c>
    </row>
    <row r="15" spans="1:5" ht="34.5" x14ac:dyDescent="0.35">
      <c r="A15" s="92" t="s">
        <v>844</v>
      </c>
      <c r="B15" s="91" t="s">
        <v>843</v>
      </c>
      <c r="C15" s="90" t="s">
        <v>838</v>
      </c>
      <c r="D15" s="89">
        <v>340</v>
      </c>
    </row>
    <row r="16" spans="1:5" ht="34.5" x14ac:dyDescent="0.35">
      <c r="A16" s="92" t="s">
        <v>842</v>
      </c>
      <c r="B16" s="91" t="s">
        <v>841</v>
      </c>
      <c r="C16" s="90" t="s">
        <v>838</v>
      </c>
      <c r="D16" s="89">
        <v>376</v>
      </c>
    </row>
    <row r="17" spans="1:4" s="15" customFormat="1" ht="34.5" x14ac:dyDescent="0.35">
      <c r="A17" s="92" t="s">
        <v>840</v>
      </c>
      <c r="B17" s="91" t="s">
        <v>839</v>
      </c>
      <c r="C17" s="90" t="s">
        <v>838</v>
      </c>
      <c r="D17" s="89">
        <v>405</v>
      </c>
    </row>
    <row r="18" spans="1:4" s="15" customFormat="1" x14ac:dyDescent="0.35">
      <c r="A18" s="104"/>
      <c r="B18" s="103" t="s">
        <v>837</v>
      </c>
      <c r="C18" s="102"/>
      <c r="D18" s="101" t="s">
        <v>729</v>
      </c>
    </row>
    <row r="19" spans="1:4" s="15" customFormat="1" ht="46" x14ac:dyDescent="0.35">
      <c r="A19" s="92" t="s">
        <v>836</v>
      </c>
      <c r="B19" s="91" t="s">
        <v>835</v>
      </c>
      <c r="C19" s="90" t="s">
        <v>767</v>
      </c>
      <c r="D19" s="89">
        <v>1264</v>
      </c>
    </row>
    <row r="20" spans="1:4" s="15" customFormat="1" x14ac:dyDescent="0.35">
      <c r="A20" s="104"/>
      <c r="B20" s="103" t="s">
        <v>834</v>
      </c>
      <c r="C20" s="102"/>
      <c r="D20" s="101" t="s">
        <v>729</v>
      </c>
    </row>
    <row r="21" spans="1:4" s="15" customFormat="1" x14ac:dyDescent="0.35">
      <c r="A21" s="107" t="s">
        <v>819</v>
      </c>
      <c r="B21" s="106" t="s">
        <v>818</v>
      </c>
      <c r="C21" s="106"/>
      <c r="D21" s="105">
        <v>35</v>
      </c>
    </row>
    <row r="22" spans="1:4" s="15" customFormat="1" ht="34.5" x14ac:dyDescent="0.35">
      <c r="A22" s="92" t="s">
        <v>833</v>
      </c>
      <c r="B22" s="91" t="s">
        <v>832</v>
      </c>
      <c r="C22" s="90" t="s">
        <v>821</v>
      </c>
      <c r="D22" s="89">
        <v>321</v>
      </c>
    </row>
    <row r="23" spans="1:4" s="15" customFormat="1" ht="34.5" x14ac:dyDescent="0.35">
      <c r="A23" s="92" t="s">
        <v>831</v>
      </c>
      <c r="B23" s="91" t="s">
        <v>830</v>
      </c>
      <c r="C23" s="90" t="s">
        <v>821</v>
      </c>
      <c r="D23" s="89">
        <v>372</v>
      </c>
    </row>
    <row r="24" spans="1:4" s="15" customFormat="1" ht="34.5" x14ac:dyDescent="0.35">
      <c r="A24" s="92" t="s">
        <v>829</v>
      </c>
      <c r="B24" s="91" t="s">
        <v>828</v>
      </c>
      <c r="C24" s="90" t="s">
        <v>821</v>
      </c>
      <c r="D24" s="89">
        <v>380</v>
      </c>
    </row>
    <row r="25" spans="1:4" s="15" customFormat="1" ht="34.5" x14ac:dyDescent="0.35">
      <c r="A25" s="92" t="s">
        <v>827</v>
      </c>
      <c r="B25" s="91" t="s">
        <v>826</v>
      </c>
      <c r="C25" s="90" t="s">
        <v>821</v>
      </c>
      <c r="D25" s="89">
        <v>437</v>
      </c>
    </row>
    <row r="26" spans="1:4" s="15" customFormat="1" ht="34.5" x14ac:dyDescent="0.35">
      <c r="A26" s="92" t="s">
        <v>825</v>
      </c>
      <c r="B26" s="91" t="s">
        <v>824</v>
      </c>
      <c r="C26" s="90" t="s">
        <v>821</v>
      </c>
      <c r="D26" s="89">
        <v>460</v>
      </c>
    </row>
    <row r="27" spans="1:4" s="15" customFormat="1" ht="34.5" x14ac:dyDescent="0.35">
      <c r="A27" s="92" t="s">
        <v>823</v>
      </c>
      <c r="B27" s="91" t="s">
        <v>822</v>
      </c>
      <c r="C27" s="90" t="s">
        <v>821</v>
      </c>
      <c r="D27" s="89">
        <v>536</v>
      </c>
    </row>
    <row r="28" spans="1:4" s="15" customFormat="1" x14ac:dyDescent="0.35">
      <c r="A28" s="104"/>
      <c r="B28" s="103" t="s">
        <v>820</v>
      </c>
      <c r="C28" s="102"/>
      <c r="D28" s="101" t="s">
        <v>729</v>
      </c>
    </row>
    <row r="29" spans="1:4" s="15" customFormat="1" x14ac:dyDescent="0.35">
      <c r="A29" s="107" t="s">
        <v>819</v>
      </c>
      <c r="B29" s="106" t="s">
        <v>818</v>
      </c>
      <c r="C29" s="106"/>
      <c r="D29" s="105">
        <v>35</v>
      </c>
    </row>
    <row r="30" spans="1:4" s="15" customFormat="1" ht="46" x14ac:dyDescent="0.35">
      <c r="A30" s="92" t="s">
        <v>817</v>
      </c>
      <c r="B30" s="91" t="s">
        <v>816</v>
      </c>
      <c r="C30" s="90" t="s">
        <v>801</v>
      </c>
      <c r="D30" s="89">
        <v>334</v>
      </c>
    </row>
    <row r="31" spans="1:4" s="15" customFormat="1" ht="46" x14ac:dyDescent="0.35">
      <c r="A31" s="92" t="s">
        <v>815</v>
      </c>
      <c r="B31" s="91" t="s">
        <v>814</v>
      </c>
      <c r="C31" s="90" t="s">
        <v>801</v>
      </c>
      <c r="D31" s="89">
        <v>369</v>
      </c>
    </row>
    <row r="32" spans="1:4" s="15" customFormat="1" ht="46" x14ac:dyDescent="0.35">
      <c r="A32" s="92" t="s">
        <v>813</v>
      </c>
      <c r="B32" s="91" t="s">
        <v>812</v>
      </c>
      <c r="C32" s="90" t="s">
        <v>801</v>
      </c>
      <c r="D32" s="89">
        <v>378</v>
      </c>
    </row>
    <row r="33" spans="1:4" s="15" customFormat="1" ht="46" x14ac:dyDescent="0.35">
      <c r="A33" s="92" t="s">
        <v>811</v>
      </c>
      <c r="B33" s="91" t="s">
        <v>810</v>
      </c>
      <c r="C33" s="90" t="s">
        <v>801</v>
      </c>
      <c r="D33" s="89">
        <v>426</v>
      </c>
    </row>
    <row r="34" spans="1:4" s="15" customFormat="1" ht="46" x14ac:dyDescent="0.35">
      <c r="A34" s="111" t="s">
        <v>809</v>
      </c>
      <c r="B34" s="110" t="s">
        <v>807</v>
      </c>
      <c r="C34" s="109" t="s">
        <v>801</v>
      </c>
      <c r="D34" s="108">
        <v>468</v>
      </c>
    </row>
    <row r="35" spans="1:4" s="15" customFormat="1" ht="46" x14ac:dyDescent="0.35">
      <c r="A35" s="111" t="s">
        <v>808</v>
      </c>
      <c r="B35" s="110" t="s">
        <v>807</v>
      </c>
      <c r="C35" s="109" t="s">
        <v>801</v>
      </c>
      <c r="D35" s="108">
        <v>468</v>
      </c>
    </row>
    <row r="36" spans="1:4" s="15" customFormat="1" ht="46" x14ac:dyDescent="0.35">
      <c r="A36" s="111" t="s">
        <v>806</v>
      </c>
      <c r="B36" s="110" t="s">
        <v>804</v>
      </c>
      <c r="C36" s="109" t="s">
        <v>801</v>
      </c>
      <c r="D36" s="108">
        <v>519</v>
      </c>
    </row>
    <row r="37" spans="1:4" s="15" customFormat="1" ht="46" x14ac:dyDescent="0.35">
      <c r="A37" s="111" t="s">
        <v>805</v>
      </c>
      <c r="B37" s="110" t="s">
        <v>804</v>
      </c>
      <c r="C37" s="109" t="s">
        <v>801</v>
      </c>
      <c r="D37" s="108">
        <v>519</v>
      </c>
    </row>
    <row r="38" spans="1:4" s="15" customFormat="1" ht="46" x14ac:dyDescent="0.35">
      <c r="A38" s="92" t="s">
        <v>803</v>
      </c>
      <c r="B38" s="91" t="s">
        <v>802</v>
      </c>
      <c r="C38" s="90" t="s">
        <v>801</v>
      </c>
      <c r="D38" s="89">
        <v>580</v>
      </c>
    </row>
    <row r="39" spans="1:4" s="15" customFormat="1" x14ac:dyDescent="0.35">
      <c r="A39" s="104"/>
      <c r="B39" s="103" t="s">
        <v>800</v>
      </c>
      <c r="C39" s="102"/>
      <c r="D39" s="101" t="s">
        <v>729</v>
      </c>
    </row>
    <row r="40" spans="1:4" s="15" customFormat="1" x14ac:dyDescent="0.35">
      <c r="A40" s="107" t="s">
        <v>777</v>
      </c>
      <c r="B40" s="106" t="s">
        <v>776</v>
      </c>
      <c r="C40" s="106"/>
      <c r="D40" s="105">
        <v>77</v>
      </c>
    </row>
    <row r="41" spans="1:4" s="15" customFormat="1" ht="34.5" x14ac:dyDescent="0.35">
      <c r="A41" s="93" t="s">
        <v>799</v>
      </c>
      <c r="B41" s="91" t="s">
        <v>798</v>
      </c>
      <c r="C41" s="90" t="s">
        <v>767</v>
      </c>
      <c r="D41" s="89">
        <v>510</v>
      </c>
    </row>
    <row r="42" spans="1:4" s="15" customFormat="1" x14ac:dyDescent="0.35">
      <c r="A42" s="104"/>
      <c r="B42" s="103" t="s">
        <v>797</v>
      </c>
      <c r="C42" s="102"/>
      <c r="D42" s="101" t="s">
        <v>729</v>
      </c>
    </row>
    <row r="43" spans="1:4" s="15" customFormat="1" x14ac:dyDescent="0.35">
      <c r="A43" s="107" t="s">
        <v>777</v>
      </c>
      <c r="B43" s="106" t="s">
        <v>776</v>
      </c>
      <c r="C43" s="106"/>
      <c r="D43" s="105">
        <v>77</v>
      </c>
    </row>
    <row r="44" spans="1:4" s="15" customFormat="1" ht="34.5" x14ac:dyDescent="0.35">
      <c r="A44" s="93" t="s">
        <v>796</v>
      </c>
      <c r="B44" s="91" t="s">
        <v>795</v>
      </c>
      <c r="C44" s="90" t="s">
        <v>767</v>
      </c>
      <c r="D44" s="89">
        <v>468</v>
      </c>
    </row>
    <row r="45" spans="1:4" s="15" customFormat="1" ht="23" x14ac:dyDescent="0.35">
      <c r="A45" s="93" t="s">
        <v>794</v>
      </c>
      <c r="B45" s="91" t="s">
        <v>793</v>
      </c>
      <c r="C45" s="90" t="s">
        <v>767</v>
      </c>
      <c r="D45" s="89">
        <v>489</v>
      </c>
    </row>
    <row r="46" spans="1:4" s="15" customFormat="1" ht="34.5" x14ac:dyDescent="0.35">
      <c r="A46" s="93" t="s">
        <v>792</v>
      </c>
      <c r="B46" s="91" t="s">
        <v>791</v>
      </c>
      <c r="C46" s="90" t="s">
        <v>767</v>
      </c>
      <c r="D46" s="89">
        <v>531</v>
      </c>
    </row>
    <row r="47" spans="1:4" s="15" customFormat="1" ht="34.5" x14ac:dyDescent="0.35">
      <c r="A47" s="93" t="s">
        <v>790</v>
      </c>
      <c r="B47" s="91" t="s">
        <v>789</v>
      </c>
      <c r="C47" s="90" t="s">
        <v>767</v>
      </c>
      <c r="D47" s="89">
        <v>552</v>
      </c>
    </row>
    <row r="48" spans="1:4" s="15" customFormat="1" ht="34.5" x14ac:dyDescent="0.35">
      <c r="A48" s="93" t="s">
        <v>788</v>
      </c>
      <c r="B48" s="91" t="s">
        <v>787</v>
      </c>
      <c r="C48" s="90" t="s">
        <v>767</v>
      </c>
      <c r="D48" s="89">
        <v>595</v>
      </c>
    </row>
    <row r="49" spans="1:4" s="15" customFormat="1" ht="34.5" x14ac:dyDescent="0.35">
      <c r="A49" s="93" t="s">
        <v>786</v>
      </c>
      <c r="B49" s="91" t="s">
        <v>785</v>
      </c>
      <c r="C49" s="90" t="s">
        <v>767</v>
      </c>
      <c r="D49" s="89">
        <v>658</v>
      </c>
    </row>
    <row r="50" spans="1:4" s="15" customFormat="1" ht="34.5" x14ac:dyDescent="0.35">
      <c r="A50" s="93" t="s">
        <v>784</v>
      </c>
      <c r="B50" s="91" t="s">
        <v>783</v>
      </c>
      <c r="C50" s="90" t="s">
        <v>767</v>
      </c>
      <c r="D50" s="89">
        <v>616</v>
      </c>
    </row>
    <row r="51" spans="1:4" s="15" customFormat="1" ht="34.5" x14ac:dyDescent="0.35">
      <c r="A51" s="93" t="s">
        <v>782</v>
      </c>
      <c r="B51" s="91" t="s">
        <v>781</v>
      </c>
      <c r="C51" s="90" t="s">
        <v>767</v>
      </c>
      <c r="D51" s="89">
        <v>657</v>
      </c>
    </row>
    <row r="52" spans="1:4" s="15" customFormat="1" x14ac:dyDescent="0.35">
      <c r="A52" s="104"/>
      <c r="B52" s="103" t="s">
        <v>780</v>
      </c>
      <c r="C52" s="102"/>
      <c r="D52" s="101" t="s">
        <v>729</v>
      </c>
    </row>
    <row r="53" spans="1:4" s="15" customFormat="1" x14ac:dyDescent="0.35">
      <c r="A53" s="107" t="s">
        <v>779</v>
      </c>
      <c r="B53" s="106" t="s">
        <v>778</v>
      </c>
      <c r="C53" s="106"/>
      <c r="D53" s="105">
        <v>64</v>
      </c>
    </row>
    <row r="54" spans="1:4" s="15" customFormat="1" x14ac:dyDescent="0.35">
      <c r="A54" s="107" t="s">
        <v>777</v>
      </c>
      <c r="B54" s="106" t="s">
        <v>776</v>
      </c>
      <c r="C54" s="106"/>
      <c r="D54" s="105">
        <v>77</v>
      </c>
    </row>
    <row r="55" spans="1:4" s="15" customFormat="1" ht="34.5" x14ac:dyDescent="0.35">
      <c r="A55" s="93" t="s">
        <v>775</v>
      </c>
      <c r="B55" s="91" t="s">
        <v>774</v>
      </c>
      <c r="C55" s="90" t="s">
        <v>773</v>
      </c>
      <c r="D55" s="89">
        <v>468</v>
      </c>
    </row>
    <row r="56" spans="1:4" s="15" customFormat="1" x14ac:dyDescent="0.35">
      <c r="A56" s="104"/>
      <c r="B56" s="103" t="s">
        <v>772</v>
      </c>
      <c r="C56" s="102"/>
      <c r="D56" s="101" t="s">
        <v>729</v>
      </c>
    </row>
    <row r="57" spans="1:4" s="15" customFormat="1" ht="34.5" x14ac:dyDescent="0.35">
      <c r="A57" s="93" t="s">
        <v>771</v>
      </c>
      <c r="B57" s="91" t="s">
        <v>770</v>
      </c>
      <c r="C57" s="90" t="s">
        <v>767</v>
      </c>
      <c r="D57" s="89">
        <v>502</v>
      </c>
    </row>
    <row r="58" spans="1:4" s="15" customFormat="1" ht="34.5" x14ac:dyDescent="0.35">
      <c r="A58" s="93" t="s">
        <v>769</v>
      </c>
      <c r="B58" s="91" t="s">
        <v>768</v>
      </c>
      <c r="C58" s="90" t="s">
        <v>767</v>
      </c>
      <c r="D58" s="89">
        <v>561</v>
      </c>
    </row>
    <row r="59" spans="1:4" s="15" customFormat="1" x14ac:dyDescent="0.35">
      <c r="A59" s="100" t="s">
        <v>766</v>
      </c>
      <c r="B59" s="100"/>
      <c r="C59" s="100"/>
      <c r="D59" s="99" t="s">
        <v>729</v>
      </c>
    </row>
    <row r="60" spans="1:4" s="15" customFormat="1" x14ac:dyDescent="0.35">
      <c r="A60" s="93" t="s">
        <v>765</v>
      </c>
      <c r="B60" s="91" t="s">
        <v>764</v>
      </c>
      <c r="C60" s="90" t="s">
        <v>763</v>
      </c>
      <c r="D60" s="89">
        <v>58</v>
      </c>
    </row>
    <row r="61" spans="1:4" s="15" customFormat="1" x14ac:dyDescent="0.35">
      <c r="A61" s="92" t="s">
        <v>762</v>
      </c>
      <c r="B61" s="91" t="s">
        <v>761</v>
      </c>
      <c r="C61" s="90"/>
      <c r="D61" s="89">
        <v>54</v>
      </c>
    </row>
    <row r="62" spans="1:4" s="15" customFormat="1" x14ac:dyDescent="0.35">
      <c r="A62" s="92" t="s">
        <v>760</v>
      </c>
      <c r="B62" s="91" t="s">
        <v>759</v>
      </c>
      <c r="C62" s="90"/>
      <c r="D62" s="89">
        <v>111</v>
      </c>
    </row>
    <row r="63" spans="1:4" s="15" customFormat="1" x14ac:dyDescent="0.35">
      <c r="A63" s="93" t="s">
        <v>758</v>
      </c>
      <c r="B63" s="91" t="s">
        <v>757</v>
      </c>
      <c r="C63" s="90"/>
      <c r="D63" s="89">
        <v>31</v>
      </c>
    </row>
    <row r="64" spans="1:4" s="15" customFormat="1" x14ac:dyDescent="0.35">
      <c r="A64" s="93" t="s">
        <v>756</v>
      </c>
      <c r="B64" s="91" t="s">
        <v>755</v>
      </c>
      <c r="C64" s="90" t="s">
        <v>754</v>
      </c>
      <c r="D64" s="89">
        <v>14</v>
      </c>
    </row>
    <row r="65" spans="1:4" s="15" customFormat="1" x14ac:dyDescent="0.35">
      <c r="A65" s="92" t="s">
        <v>753</v>
      </c>
      <c r="B65" s="91" t="s">
        <v>752</v>
      </c>
      <c r="C65" s="90"/>
      <c r="D65" s="89">
        <v>22</v>
      </c>
    </row>
    <row r="66" spans="1:4" s="15" customFormat="1" x14ac:dyDescent="0.35">
      <c r="A66" s="92" t="s">
        <v>751</v>
      </c>
      <c r="B66" s="91" t="s">
        <v>750</v>
      </c>
      <c r="C66" s="90"/>
      <c r="D66" s="89">
        <v>12</v>
      </c>
    </row>
    <row r="67" spans="1:4" s="15" customFormat="1" x14ac:dyDescent="0.35">
      <c r="A67" s="92" t="s">
        <v>749</v>
      </c>
      <c r="B67" s="91" t="s">
        <v>748</v>
      </c>
      <c r="C67" s="90"/>
      <c r="D67" s="89">
        <v>56</v>
      </c>
    </row>
    <row r="68" spans="1:4" s="15" customFormat="1" ht="23" x14ac:dyDescent="0.35">
      <c r="A68" s="98" t="s">
        <v>747</v>
      </c>
      <c r="B68" s="96" t="s">
        <v>746</v>
      </c>
      <c r="C68" s="95" t="s">
        <v>732</v>
      </c>
      <c r="D68" s="94">
        <v>83</v>
      </c>
    </row>
    <row r="69" spans="1:4" s="15" customFormat="1" x14ac:dyDescent="0.35">
      <c r="A69" s="97" t="s">
        <v>745</v>
      </c>
      <c r="B69" s="96" t="s">
        <v>744</v>
      </c>
      <c r="C69" s="95" t="s">
        <v>732</v>
      </c>
      <c r="D69" s="94">
        <v>81</v>
      </c>
    </row>
    <row r="70" spans="1:4" s="15" customFormat="1" ht="23" x14ac:dyDescent="0.35">
      <c r="A70" s="93" t="s">
        <v>743</v>
      </c>
      <c r="B70" s="91" t="s">
        <v>742</v>
      </c>
      <c r="C70" s="90" t="s">
        <v>735</v>
      </c>
      <c r="D70" s="89">
        <v>90</v>
      </c>
    </row>
    <row r="71" spans="1:4" s="15" customFormat="1" ht="23" x14ac:dyDescent="0.35">
      <c r="A71" s="97" t="s">
        <v>741</v>
      </c>
      <c r="B71" s="96" t="s">
        <v>740</v>
      </c>
      <c r="C71" s="95" t="s">
        <v>735</v>
      </c>
      <c r="D71" s="94">
        <v>123</v>
      </c>
    </row>
    <row r="72" spans="1:4" s="15" customFormat="1" x14ac:dyDescent="0.35">
      <c r="A72" s="97" t="s">
        <v>739</v>
      </c>
      <c r="B72" s="96" t="s">
        <v>738</v>
      </c>
      <c r="C72" s="95" t="s">
        <v>732</v>
      </c>
      <c r="D72" s="94">
        <v>119</v>
      </c>
    </row>
    <row r="73" spans="1:4" s="15" customFormat="1" ht="23" x14ac:dyDescent="0.35">
      <c r="A73" s="93" t="s">
        <v>737</v>
      </c>
      <c r="B73" s="91" t="s">
        <v>736</v>
      </c>
      <c r="C73" s="90" t="s">
        <v>735</v>
      </c>
      <c r="D73" s="89">
        <v>128</v>
      </c>
    </row>
    <row r="74" spans="1:4" s="15" customFormat="1" x14ac:dyDescent="0.35">
      <c r="A74" s="93" t="s">
        <v>734</v>
      </c>
      <c r="B74" s="91" t="s">
        <v>733</v>
      </c>
      <c r="C74" s="90" t="s">
        <v>732</v>
      </c>
      <c r="D74" s="89">
        <v>123</v>
      </c>
    </row>
    <row r="75" spans="1:4" s="15" customFormat="1" x14ac:dyDescent="0.35">
      <c r="A75" s="93" t="s">
        <v>731</v>
      </c>
      <c r="B75" s="91" t="s">
        <v>730</v>
      </c>
      <c r="C75" s="90"/>
      <c r="D75" s="89" t="s">
        <v>729</v>
      </c>
    </row>
    <row r="76" spans="1:4" s="15" customFormat="1" x14ac:dyDescent="0.35">
      <c r="A76" s="92" t="s">
        <v>728</v>
      </c>
      <c r="B76" s="91" t="s">
        <v>727</v>
      </c>
      <c r="C76" s="90" t="s">
        <v>726</v>
      </c>
      <c r="D76" s="89">
        <v>77</v>
      </c>
    </row>
    <row r="77" spans="1:4" s="15" customFormat="1" x14ac:dyDescent="0.35">
      <c r="A77" s="92" t="s">
        <v>725</v>
      </c>
      <c r="B77" s="91" t="s">
        <v>724</v>
      </c>
      <c r="C77" s="90"/>
      <c r="D77" s="89">
        <v>67</v>
      </c>
    </row>
    <row r="78" spans="1:4" s="15" customFormat="1" x14ac:dyDescent="0.35">
      <c r="A78" s="92" t="s">
        <v>723</v>
      </c>
      <c r="B78" s="91" t="s">
        <v>722</v>
      </c>
      <c r="C78" s="90"/>
      <c r="D78" s="89">
        <v>13</v>
      </c>
    </row>
    <row r="79" spans="1:4" s="15" customFormat="1" ht="23" x14ac:dyDescent="0.35">
      <c r="A79" s="92" t="s">
        <v>721</v>
      </c>
      <c r="B79" s="91" t="s">
        <v>720</v>
      </c>
      <c r="C79" s="90"/>
      <c r="D79" s="89">
        <v>16</v>
      </c>
    </row>
    <row r="80" spans="1:4" s="15" customFormat="1" x14ac:dyDescent="0.35">
      <c r="A80" s="92" t="s">
        <v>719</v>
      </c>
      <c r="B80" s="91" t="s">
        <v>718</v>
      </c>
      <c r="C80" s="90"/>
      <c r="D80" s="89">
        <v>10</v>
      </c>
    </row>
    <row r="81" spans="1:4" s="15" customFormat="1" x14ac:dyDescent="0.35">
      <c r="A81" s="92" t="s">
        <v>717</v>
      </c>
      <c r="B81" s="91" t="s">
        <v>716</v>
      </c>
      <c r="C81" s="90"/>
      <c r="D81" s="89">
        <v>10</v>
      </c>
    </row>
    <row r="82" spans="1:4" s="15" customFormat="1" x14ac:dyDescent="0.35">
      <c r="A82" s="92" t="s">
        <v>715</v>
      </c>
      <c r="B82" s="91" t="s">
        <v>714</v>
      </c>
      <c r="C82" s="90"/>
      <c r="D82" s="89">
        <v>11</v>
      </c>
    </row>
    <row r="83" spans="1:4" s="15" customFormat="1" x14ac:dyDescent="0.35">
      <c r="A83" s="92" t="s">
        <v>713</v>
      </c>
      <c r="B83" s="91" t="s">
        <v>712</v>
      </c>
      <c r="C83" s="90"/>
      <c r="D83" s="89">
        <v>14</v>
      </c>
    </row>
    <row r="84" spans="1:4" s="15" customFormat="1" x14ac:dyDescent="0.35">
      <c r="A84" s="92" t="s">
        <v>711</v>
      </c>
      <c r="B84" s="91" t="s">
        <v>710</v>
      </c>
      <c r="C84" s="90"/>
      <c r="D84" s="89">
        <v>18</v>
      </c>
    </row>
    <row r="85" spans="1:4" s="15" customFormat="1" x14ac:dyDescent="0.35">
      <c r="A85" s="92" t="s">
        <v>709</v>
      </c>
      <c r="B85" s="91" t="s">
        <v>708</v>
      </c>
      <c r="C85" s="90"/>
      <c r="D85" s="89">
        <v>22</v>
      </c>
    </row>
    <row r="86" spans="1:4" s="15" customFormat="1" x14ac:dyDescent="0.35">
      <c r="A86" s="92" t="s">
        <v>707</v>
      </c>
      <c r="B86" s="91" t="s">
        <v>706</v>
      </c>
      <c r="C86" s="90"/>
      <c r="D86" s="89">
        <v>22</v>
      </c>
    </row>
    <row r="87" spans="1:4" s="15" customFormat="1" x14ac:dyDescent="0.35">
      <c r="A87" s="92" t="s">
        <v>705</v>
      </c>
      <c r="B87" s="91" t="s">
        <v>704</v>
      </c>
      <c r="C87" s="90"/>
      <c r="D87" s="89">
        <v>33</v>
      </c>
    </row>
    <row r="88" spans="1:4" s="15" customFormat="1" x14ac:dyDescent="0.35">
      <c r="A88" s="92" t="s">
        <v>703</v>
      </c>
      <c r="B88" s="91" t="s">
        <v>702</v>
      </c>
      <c r="C88" s="90"/>
      <c r="D88" s="89">
        <v>41</v>
      </c>
    </row>
    <row r="89" spans="1:4" s="15" customFormat="1" x14ac:dyDescent="0.35">
      <c r="A89" s="92" t="s">
        <v>701</v>
      </c>
      <c r="B89" s="91" t="s">
        <v>700</v>
      </c>
      <c r="C89" s="90"/>
      <c r="D89" s="89">
        <v>41</v>
      </c>
    </row>
    <row r="90" spans="1:4" s="15" customFormat="1" x14ac:dyDescent="0.35">
      <c r="A90" s="92" t="s">
        <v>699</v>
      </c>
      <c r="B90" s="91" t="s">
        <v>698</v>
      </c>
      <c r="C90" s="90"/>
      <c r="D90" s="89">
        <v>43</v>
      </c>
    </row>
  </sheetData>
  <printOptions horizontalCentered="1"/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0632-46B6-4B62-BDCD-9380334E2699}">
  <sheetPr>
    <tabColor rgb="FF002060"/>
    <pageSetUpPr fitToPage="1"/>
  </sheetPr>
  <dimension ref="A1:E109"/>
  <sheetViews>
    <sheetView zoomScale="90" zoomScaleNormal="90" workbookViewId="0">
      <selection activeCell="D7" sqref="D7"/>
    </sheetView>
  </sheetViews>
  <sheetFormatPr defaultColWidth="12.08984375" defaultRowHeight="11.5" x14ac:dyDescent="0.35"/>
  <cols>
    <col min="1" max="1" width="25.81640625" style="88" customWidth="1"/>
    <col min="2" max="2" width="73.36328125" style="10" customWidth="1"/>
    <col min="3" max="3" width="19.6328125" style="15" customWidth="1"/>
    <col min="4" max="4" width="12.6328125" style="15" customWidth="1"/>
    <col min="5" max="5" width="17" style="15" bestFit="1" customWidth="1"/>
    <col min="6" max="16384" width="12.08984375" style="7"/>
  </cols>
  <sheetData>
    <row r="1" spans="1:5" s="17" customFormat="1" ht="40" customHeight="1" x14ac:dyDescent="0.35">
      <c r="A1" s="2" t="s">
        <v>870</v>
      </c>
      <c r="B1" s="2" t="s">
        <v>869</v>
      </c>
      <c r="C1" s="2" t="s">
        <v>868</v>
      </c>
      <c r="D1" s="2" t="s">
        <v>867</v>
      </c>
      <c r="E1" s="15"/>
    </row>
    <row r="2" spans="1:5" ht="12" x14ac:dyDescent="0.35">
      <c r="A2" s="100"/>
      <c r="B2" s="112" t="s">
        <v>1066</v>
      </c>
      <c r="C2" s="100"/>
      <c r="D2" s="99" t="s">
        <v>729</v>
      </c>
    </row>
    <row r="3" spans="1:5" ht="12" x14ac:dyDescent="0.35">
      <c r="A3" s="103"/>
      <c r="B3" s="103" t="s">
        <v>1065</v>
      </c>
      <c r="C3" s="102"/>
      <c r="D3" s="101" t="s">
        <v>729</v>
      </c>
    </row>
    <row r="4" spans="1:5" ht="12" x14ac:dyDescent="0.35">
      <c r="A4" s="107" t="s">
        <v>1064</v>
      </c>
      <c r="B4" s="106" t="s">
        <v>1052</v>
      </c>
      <c r="C4" s="106"/>
      <c r="D4" s="105">
        <v>16</v>
      </c>
    </row>
    <row r="5" spans="1:5" ht="12" x14ac:dyDescent="0.35">
      <c r="A5" s="107" t="s">
        <v>1063</v>
      </c>
      <c r="B5" s="106" t="s">
        <v>818</v>
      </c>
      <c r="C5" s="106"/>
      <c r="D5" s="105">
        <v>24</v>
      </c>
    </row>
    <row r="6" spans="1:5" ht="36" x14ac:dyDescent="0.35">
      <c r="A6" s="92" t="s">
        <v>1062</v>
      </c>
      <c r="B6" s="121" t="s">
        <v>1061</v>
      </c>
      <c r="C6" s="90" t="s">
        <v>838</v>
      </c>
      <c r="D6" s="89">
        <v>157</v>
      </c>
    </row>
    <row r="7" spans="1:5" ht="36" x14ac:dyDescent="0.35">
      <c r="A7" s="92" t="s">
        <v>1060</v>
      </c>
      <c r="B7" s="121" t="s">
        <v>1059</v>
      </c>
      <c r="C7" s="90" t="s">
        <v>838</v>
      </c>
      <c r="D7" s="89">
        <v>161</v>
      </c>
    </row>
    <row r="8" spans="1:5" ht="36" x14ac:dyDescent="0.35">
      <c r="A8" s="92" t="s">
        <v>1058</v>
      </c>
      <c r="B8" s="121" t="s">
        <v>1057</v>
      </c>
      <c r="C8" s="90" t="s">
        <v>838</v>
      </c>
      <c r="D8" s="89">
        <v>195</v>
      </c>
    </row>
    <row r="9" spans="1:5" ht="36" x14ac:dyDescent="0.35">
      <c r="A9" s="92" t="s">
        <v>1056</v>
      </c>
      <c r="B9" s="121" t="s">
        <v>1055</v>
      </c>
      <c r="C9" s="90" t="s">
        <v>838</v>
      </c>
      <c r="D9" s="89">
        <v>199</v>
      </c>
    </row>
    <row r="10" spans="1:5" ht="12" x14ac:dyDescent="0.35">
      <c r="A10" s="103"/>
      <c r="B10" s="103" t="s">
        <v>1054</v>
      </c>
      <c r="C10" s="102"/>
      <c r="D10" s="101" t="s">
        <v>729</v>
      </c>
    </row>
    <row r="11" spans="1:5" ht="12" x14ac:dyDescent="0.35">
      <c r="A11" s="107" t="s">
        <v>1053</v>
      </c>
      <c r="B11" s="106" t="s">
        <v>1052</v>
      </c>
      <c r="C11" s="106"/>
      <c r="D11" s="105">
        <v>19</v>
      </c>
    </row>
    <row r="12" spans="1:5" ht="12" x14ac:dyDescent="0.35">
      <c r="A12" s="107" t="s">
        <v>1051</v>
      </c>
      <c r="B12" s="106" t="s">
        <v>818</v>
      </c>
      <c r="C12" s="106"/>
      <c r="D12" s="105">
        <v>28</v>
      </c>
    </row>
    <row r="13" spans="1:5" ht="46" x14ac:dyDescent="0.35">
      <c r="A13" s="93" t="s">
        <v>1050</v>
      </c>
      <c r="B13" s="91" t="s">
        <v>1049</v>
      </c>
      <c r="C13" s="90" t="s">
        <v>838</v>
      </c>
      <c r="D13" s="89">
        <v>199</v>
      </c>
    </row>
    <row r="14" spans="1:5" ht="34.5" x14ac:dyDescent="0.35">
      <c r="A14" s="93" t="s">
        <v>1048</v>
      </c>
      <c r="B14" s="91" t="s">
        <v>1047</v>
      </c>
      <c r="C14" s="90" t="s">
        <v>838</v>
      </c>
      <c r="D14" s="89">
        <v>207</v>
      </c>
    </row>
    <row r="15" spans="1:5" ht="46" x14ac:dyDescent="0.35">
      <c r="A15" s="93" t="s">
        <v>1046</v>
      </c>
      <c r="B15" s="91" t="s">
        <v>1045</v>
      </c>
      <c r="C15" s="90" t="s">
        <v>838</v>
      </c>
      <c r="D15" s="89" t="s">
        <v>729</v>
      </c>
    </row>
    <row r="16" spans="1:5" ht="46" x14ac:dyDescent="0.35">
      <c r="A16" s="93" t="s">
        <v>1044</v>
      </c>
      <c r="B16" s="91" t="s">
        <v>1043</v>
      </c>
      <c r="C16" s="90" t="s">
        <v>838</v>
      </c>
      <c r="D16" s="89">
        <v>271</v>
      </c>
    </row>
    <row r="17" spans="1:4" ht="34.5" x14ac:dyDescent="0.35">
      <c r="A17" s="93" t="s">
        <v>1042</v>
      </c>
      <c r="B17" s="91" t="s">
        <v>1041</v>
      </c>
      <c r="C17" s="90" t="s">
        <v>838</v>
      </c>
      <c r="D17" s="89">
        <v>275</v>
      </c>
    </row>
    <row r="18" spans="1:4" ht="34.5" x14ac:dyDescent="0.35">
      <c r="A18" s="93" t="s">
        <v>1040</v>
      </c>
      <c r="B18" s="91" t="s">
        <v>1039</v>
      </c>
      <c r="C18" s="90" t="s">
        <v>1038</v>
      </c>
      <c r="D18" s="89">
        <v>287</v>
      </c>
    </row>
    <row r="19" spans="1:4" ht="34.5" x14ac:dyDescent="0.35">
      <c r="A19" s="93" t="s">
        <v>1037</v>
      </c>
      <c r="B19" s="91" t="s">
        <v>1036</v>
      </c>
      <c r="C19" s="90" t="s">
        <v>767</v>
      </c>
      <c r="D19" s="89">
        <v>418</v>
      </c>
    </row>
    <row r="20" spans="1:4" ht="34.5" x14ac:dyDescent="0.35">
      <c r="A20" s="93" t="s">
        <v>1035</v>
      </c>
      <c r="B20" s="91" t="s">
        <v>1034</v>
      </c>
      <c r="C20" s="90" t="s">
        <v>838</v>
      </c>
      <c r="D20" s="89" t="s">
        <v>729</v>
      </c>
    </row>
    <row r="21" spans="1:4" ht="34.5" x14ac:dyDescent="0.35">
      <c r="A21" s="93" t="s">
        <v>1033</v>
      </c>
      <c r="B21" s="91" t="s">
        <v>1032</v>
      </c>
      <c r="C21" s="90" t="s">
        <v>838</v>
      </c>
      <c r="D21" s="89">
        <v>329</v>
      </c>
    </row>
    <row r="22" spans="1:4" x14ac:dyDescent="0.35">
      <c r="A22" s="104"/>
      <c r="B22" s="103" t="s">
        <v>1031</v>
      </c>
      <c r="C22" s="120"/>
      <c r="D22" s="119" t="s">
        <v>729</v>
      </c>
    </row>
    <row r="23" spans="1:4" x14ac:dyDescent="0.35">
      <c r="A23" s="107" t="s">
        <v>1018</v>
      </c>
      <c r="B23" s="106" t="s">
        <v>778</v>
      </c>
      <c r="C23" s="106"/>
      <c r="D23" s="105">
        <v>32</v>
      </c>
    </row>
    <row r="24" spans="1:4" x14ac:dyDescent="0.35">
      <c r="A24" s="107" t="s">
        <v>1017</v>
      </c>
      <c r="B24" s="106" t="s">
        <v>1016</v>
      </c>
      <c r="C24" s="106"/>
      <c r="D24" s="105">
        <v>63</v>
      </c>
    </row>
    <row r="25" spans="1:4" ht="34.5" x14ac:dyDescent="0.35">
      <c r="A25" s="93" t="s">
        <v>1030</v>
      </c>
      <c r="B25" s="91" t="s">
        <v>1029</v>
      </c>
      <c r="C25" s="90" t="s">
        <v>1028</v>
      </c>
      <c r="D25" s="89">
        <v>321</v>
      </c>
    </row>
    <row r="26" spans="1:4" ht="23" x14ac:dyDescent="0.35">
      <c r="A26" s="93" t="s">
        <v>1027</v>
      </c>
      <c r="B26" s="91" t="s">
        <v>1026</v>
      </c>
      <c r="C26" s="90" t="s">
        <v>767</v>
      </c>
      <c r="D26" s="89">
        <v>239</v>
      </c>
    </row>
    <row r="27" spans="1:4" ht="23" x14ac:dyDescent="0.35">
      <c r="A27" s="93" t="s">
        <v>1025</v>
      </c>
      <c r="B27" s="91" t="s">
        <v>1024</v>
      </c>
      <c r="C27" s="90" t="s">
        <v>767</v>
      </c>
      <c r="D27" s="89">
        <v>285</v>
      </c>
    </row>
    <row r="28" spans="1:4" ht="23" x14ac:dyDescent="0.35">
      <c r="A28" s="93" t="s">
        <v>1023</v>
      </c>
      <c r="B28" s="91" t="s">
        <v>1022</v>
      </c>
      <c r="C28" s="90" t="s">
        <v>767</v>
      </c>
      <c r="D28" s="89">
        <v>300</v>
      </c>
    </row>
    <row r="29" spans="1:4" ht="23" x14ac:dyDescent="0.35">
      <c r="A29" s="93" t="s">
        <v>1021</v>
      </c>
      <c r="B29" s="91" t="s">
        <v>1020</v>
      </c>
      <c r="C29" s="90" t="s">
        <v>767</v>
      </c>
      <c r="D29" s="89">
        <v>346</v>
      </c>
    </row>
    <row r="30" spans="1:4" x14ac:dyDescent="0.35">
      <c r="A30" s="103"/>
      <c r="B30" s="103" t="s">
        <v>1019</v>
      </c>
      <c r="C30" s="102"/>
      <c r="D30" s="101" t="s">
        <v>729</v>
      </c>
    </row>
    <row r="31" spans="1:4" x14ac:dyDescent="0.35">
      <c r="A31" s="107" t="s">
        <v>1018</v>
      </c>
      <c r="B31" s="106" t="s">
        <v>778</v>
      </c>
      <c r="C31" s="106"/>
      <c r="D31" s="105">
        <v>32</v>
      </c>
    </row>
    <row r="32" spans="1:4" x14ac:dyDescent="0.35">
      <c r="A32" s="107" t="s">
        <v>1017</v>
      </c>
      <c r="B32" s="106" t="s">
        <v>1016</v>
      </c>
      <c r="C32" s="106"/>
      <c r="D32" s="105">
        <v>63</v>
      </c>
    </row>
    <row r="33" spans="1:4" ht="46" x14ac:dyDescent="0.35">
      <c r="A33" s="118" t="s">
        <v>1015</v>
      </c>
      <c r="B33" s="91" t="s">
        <v>1014</v>
      </c>
      <c r="C33" s="90" t="s">
        <v>988</v>
      </c>
      <c r="D33" s="89">
        <v>527</v>
      </c>
    </row>
    <row r="34" spans="1:4" ht="34.5" x14ac:dyDescent="0.35">
      <c r="A34" s="93" t="s">
        <v>1013</v>
      </c>
      <c r="B34" s="91" t="s">
        <v>1012</v>
      </c>
      <c r="C34" s="90" t="s">
        <v>767</v>
      </c>
      <c r="D34" s="89">
        <v>468</v>
      </c>
    </row>
    <row r="35" spans="1:4" ht="34.5" x14ac:dyDescent="0.35">
      <c r="A35" s="93" t="s">
        <v>1011</v>
      </c>
      <c r="B35" s="91" t="s">
        <v>1010</v>
      </c>
      <c r="C35" s="90" t="s">
        <v>767</v>
      </c>
      <c r="D35" s="89">
        <v>510</v>
      </c>
    </row>
    <row r="36" spans="1:4" x14ac:dyDescent="0.35">
      <c r="A36" s="100" t="s">
        <v>1009</v>
      </c>
      <c r="B36" s="100"/>
      <c r="C36" s="100"/>
      <c r="D36" s="99" t="s">
        <v>729</v>
      </c>
    </row>
    <row r="37" spans="1:4" x14ac:dyDescent="0.35">
      <c r="A37" s="103"/>
      <c r="B37" s="103" t="s">
        <v>1008</v>
      </c>
      <c r="C37" s="102"/>
      <c r="D37" s="101" t="s">
        <v>729</v>
      </c>
    </row>
    <row r="38" spans="1:4" ht="59.5" customHeight="1" x14ac:dyDescent="0.35">
      <c r="A38" s="93" t="s">
        <v>1007</v>
      </c>
      <c r="B38" s="91" t="s">
        <v>1006</v>
      </c>
      <c r="C38" s="90" t="s">
        <v>767</v>
      </c>
      <c r="D38" s="89" t="s">
        <v>729</v>
      </c>
    </row>
    <row r="39" spans="1:4" ht="78.650000000000006" customHeight="1" x14ac:dyDescent="0.35">
      <c r="A39" s="93" t="s">
        <v>1005</v>
      </c>
      <c r="B39" s="91" t="s">
        <v>1004</v>
      </c>
      <c r="C39" s="90" t="s">
        <v>767</v>
      </c>
      <c r="D39" s="89">
        <v>494</v>
      </c>
    </row>
    <row r="40" spans="1:4" ht="69" customHeight="1" x14ac:dyDescent="0.35">
      <c r="A40" s="93" t="s">
        <v>1003</v>
      </c>
      <c r="B40" s="91" t="s">
        <v>1002</v>
      </c>
      <c r="C40" s="90" t="s">
        <v>767</v>
      </c>
      <c r="D40" s="89">
        <v>552</v>
      </c>
    </row>
    <row r="41" spans="1:4" ht="68.150000000000006" customHeight="1" x14ac:dyDescent="0.35">
      <c r="A41" s="93" t="s">
        <v>1001</v>
      </c>
      <c r="B41" s="91" t="s">
        <v>1000</v>
      </c>
      <c r="C41" s="90" t="s">
        <v>767</v>
      </c>
      <c r="D41" s="89">
        <v>489</v>
      </c>
    </row>
    <row r="42" spans="1:4" ht="72" customHeight="1" x14ac:dyDescent="0.35">
      <c r="A42" s="93" t="s">
        <v>999</v>
      </c>
      <c r="B42" s="91" t="s">
        <v>998</v>
      </c>
      <c r="C42" s="90" t="s">
        <v>773</v>
      </c>
      <c r="D42" s="89">
        <v>510</v>
      </c>
    </row>
    <row r="43" spans="1:4" x14ac:dyDescent="0.35">
      <c r="A43" s="103"/>
      <c r="B43" s="103" t="s">
        <v>997</v>
      </c>
      <c r="C43" s="102"/>
      <c r="D43" s="101" t="s">
        <v>729</v>
      </c>
    </row>
    <row r="44" spans="1:4" ht="34.5" x14ac:dyDescent="0.35">
      <c r="A44" s="92" t="s">
        <v>996</v>
      </c>
      <c r="B44" s="91" t="s">
        <v>995</v>
      </c>
      <c r="C44" s="90" t="s">
        <v>971</v>
      </c>
      <c r="D44" s="89">
        <v>595</v>
      </c>
    </row>
    <row r="45" spans="1:4" ht="34.5" x14ac:dyDescent="0.35">
      <c r="A45" s="93" t="s">
        <v>994</v>
      </c>
      <c r="B45" s="91" t="s">
        <v>993</v>
      </c>
      <c r="C45" s="90" t="s">
        <v>971</v>
      </c>
      <c r="D45" s="89" t="s">
        <v>729</v>
      </c>
    </row>
    <row r="46" spans="1:4" ht="46" x14ac:dyDescent="0.35">
      <c r="A46" s="92" t="s">
        <v>992</v>
      </c>
      <c r="B46" s="91" t="s">
        <v>991</v>
      </c>
      <c r="C46" s="90" t="s">
        <v>971</v>
      </c>
      <c r="D46" s="89">
        <v>637</v>
      </c>
    </row>
    <row r="47" spans="1:4" ht="34.5" x14ac:dyDescent="0.35">
      <c r="A47" s="93" t="s">
        <v>990</v>
      </c>
      <c r="B47" s="91" t="s">
        <v>989</v>
      </c>
      <c r="C47" s="90" t="s">
        <v>988</v>
      </c>
      <c r="D47" s="89">
        <v>595</v>
      </c>
    </row>
    <row r="48" spans="1:4" ht="34.5" x14ac:dyDescent="0.35">
      <c r="A48" s="93" t="s">
        <v>987</v>
      </c>
      <c r="B48" s="91" t="s">
        <v>986</v>
      </c>
      <c r="C48" s="90" t="s">
        <v>971</v>
      </c>
      <c r="D48" s="89">
        <v>573</v>
      </c>
    </row>
    <row r="49" spans="1:4" ht="46" x14ac:dyDescent="0.35">
      <c r="A49" s="93" t="s">
        <v>985</v>
      </c>
      <c r="B49" s="91" t="s">
        <v>984</v>
      </c>
      <c r="C49" s="90" t="s">
        <v>971</v>
      </c>
      <c r="D49" s="89" t="s">
        <v>729</v>
      </c>
    </row>
    <row r="50" spans="1:4" ht="46" x14ac:dyDescent="0.35">
      <c r="A50" s="93" t="s">
        <v>983</v>
      </c>
      <c r="B50" s="91" t="s">
        <v>982</v>
      </c>
      <c r="C50" s="90" t="s">
        <v>971</v>
      </c>
      <c r="D50" s="89">
        <v>742</v>
      </c>
    </row>
    <row r="51" spans="1:4" ht="46" x14ac:dyDescent="0.35">
      <c r="A51" s="93" t="s">
        <v>981</v>
      </c>
      <c r="B51" s="91" t="s">
        <v>980</v>
      </c>
      <c r="C51" s="90" t="s">
        <v>971</v>
      </c>
      <c r="D51" s="89">
        <v>750</v>
      </c>
    </row>
    <row r="52" spans="1:4" ht="46" x14ac:dyDescent="0.35">
      <c r="A52" s="92" t="s">
        <v>979</v>
      </c>
      <c r="B52" s="91" t="s">
        <v>978</v>
      </c>
      <c r="C52" s="90" t="s">
        <v>971</v>
      </c>
      <c r="D52" s="89">
        <v>881</v>
      </c>
    </row>
    <row r="53" spans="1:4" x14ac:dyDescent="0.35">
      <c r="A53" s="103"/>
      <c r="B53" s="103" t="s">
        <v>977</v>
      </c>
      <c r="C53" s="102"/>
      <c r="D53" s="101" t="s">
        <v>729</v>
      </c>
    </row>
    <row r="54" spans="1:4" ht="46" x14ac:dyDescent="0.35">
      <c r="A54" s="93" t="s">
        <v>976</v>
      </c>
      <c r="B54" s="91" t="s">
        <v>975</v>
      </c>
      <c r="C54" s="90" t="s">
        <v>971</v>
      </c>
      <c r="D54" s="89">
        <v>973</v>
      </c>
    </row>
    <row r="55" spans="1:4" x14ac:dyDescent="0.35">
      <c r="A55" s="103"/>
      <c r="B55" s="103" t="s">
        <v>974</v>
      </c>
      <c r="C55" s="102"/>
      <c r="D55" s="101" t="s">
        <v>729</v>
      </c>
    </row>
    <row r="56" spans="1:4" ht="34.5" x14ac:dyDescent="0.35">
      <c r="A56" s="93" t="s">
        <v>973</v>
      </c>
      <c r="B56" s="91" t="s">
        <v>972</v>
      </c>
      <c r="C56" s="90" t="s">
        <v>971</v>
      </c>
      <c r="D56" s="89">
        <v>658</v>
      </c>
    </row>
    <row r="57" spans="1:4" x14ac:dyDescent="0.35">
      <c r="A57" s="103"/>
      <c r="B57" s="103" t="s">
        <v>970</v>
      </c>
      <c r="C57" s="102"/>
      <c r="D57" s="101" t="s">
        <v>729</v>
      </c>
    </row>
    <row r="58" spans="1:4" ht="34.5" x14ac:dyDescent="0.35">
      <c r="A58" s="92" t="s">
        <v>969</v>
      </c>
      <c r="B58" s="91" t="s">
        <v>968</v>
      </c>
      <c r="C58" s="90" t="s">
        <v>955</v>
      </c>
      <c r="D58" s="89">
        <v>973</v>
      </c>
    </row>
    <row r="59" spans="1:4" x14ac:dyDescent="0.35">
      <c r="A59" s="103"/>
      <c r="B59" s="103" t="s">
        <v>967</v>
      </c>
      <c r="C59" s="102"/>
      <c r="D59" s="101" t="s">
        <v>729</v>
      </c>
    </row>
    <row r="60" spans="1:4" ht="46" x14ac:dyDescent="0.35">
      <c r="A60" s="92" t="s">
        <v>966</v>
      </c>
      <c r="B60" s="91" t="s">
        <v>965</v>
      </c>
      <c r="C60" s="90" t="s">
        <v>955</v>
      </c>
      <c r="D60" s="89">
        <v>1036</v>
      </c>
    </row>
    <row r="61" spans="1:4" ht="46" x14ac:dyDescent="0.35">
      <c r="A61" s="92" t="s">
        <v>964</v>
      </c>
      <c r="B61" s="91" t="s">
        <v>963</v>
      </c>
      <c r="C61" s="90" t="s">
        <v>955</v>
      </c>
      <c r="D61" s="89">
        <v>1078</v>
      </c>
    </row>
    <row r="62" spans="1:4" x14ac:dyDescent="0.35">
      <c r="A62" s="103"/>
      <c r="B62" s="103" t="s">
        <v>962</v>
      </c>
      <c r="C62" s="102"/>
      <c r="D62" s="101" t="s">
        <v>729</v>
      </c>
    </row>
    <row r="63" spans="1:4" ht="46" x14ac:dyDescent="0.35">
      <c r="A63" s="92" t="s">
        <v>961</v>
      </c>
      <c r="B63" s="91" t="s">
        <v>960</v>
      </c>
      <c r="C63" s="90" t="s">
        <v>955</v>
      </c>
      <c r="D63" s="89" t="s">
        <v>729</v>
      </c>
    </row>
    <row r="64" spans="1:4" ht="46" x14ac:dyDescent="0.35">
      <c r="A64" s="92" t="s">
        <v>959</v>
      </c>
      <c r="B64" s="91" t="s">
        <v>958</v>
      </c>
      <c r="C64" s="90" t="s">
        <v>955</v>
      </c>
      <c r="D64" s="89">
        <v>1268</v>
      </c>
    </row>
    <row r="65" spans="1:4" ht="46" x14ac:dyDescent="0.35">
      <c r="A65" s="92" t="s">
        <v>957</v>
      </c>
      <c r="B65" s="91" t="s">
        <v>956</v>
      </c>
      <c r="C65" s="90" t="s">
        <v>955</v>
      </c>
      <c r="D65" s="89">
        <v>1503</v>
      </c>
    </row>
    <row r="66" spans="1:4" x14ac:dyDescent="0.35">
      <c r="A66" s="100" t="s">
        <v>954</v>
      </c>
      <c r="B66" s="100" t="s">
        <v>953</v>
      </c>
      <c r="C66" s="100"/>
      <c r="D66" s="99" t="s">
        <v>729</v>
      </c>
    </row>
    <row r="67" spans="1:4" x14ac:dyDescent="0.35">
      <c r="A67" s="92" t="s">
        <v>952</v>
      </c>
      <c r="B67" s="91" t="s">
        <v>951</v>
      </c>
      <c r="C67" s="90"/>
      <c r="D67" s="89" t="s">
        <v>729</v>
      </c>
    </row>
    <row r="68" spans="1:4" x14ac:dyDescent="0.35">
      <c r="A68" s="92" t="s">
        <v>950</v>
      </c>
      <c r="B68" s="91" t="s">
        <v>949</v>
      </c>
      <c r="C68" s="90"/>
      <c r="D68" s="89">
        <v>27</v>
      </c>
    </row>
    <row r="69" spans="1:4" x14ac:dyDescent="0.35">
      <c r="A69" s="92" t="s">
        <v>948</v>
      </c>
      <c r="B69" s="91" t="s">
        <v>947</v>
      </c>
      <c r="C69" s="90"/>
      <c r="D69" s="89">
        <v>27</v>
      </c>
    </row>
    <row r="70" spans="1:4" x14ac:dyDescent="0.35">
      <c r="A70" s="116" t="s">
        <v>946</v>
      </c>
      <c r="B70" s="115" t="s">
        <v>944</v>
      </c>
      <c r="C70" s="114" t="s">
        <v>916</v>
      </c>
      <c r="D70" s="113">
        <v>69</v>
      </c>
    </row>
    <row r="71" spans="1:4" x14ac:dyDescent="0.35">
      <c r="A71" s="116" t="s">
        <v>945</v>
      </c>
      <c r="B71" s="115" t="s">
        <v>944</v>
      </c>
      <c r="C71" s="114" t="s">
        <v>916</v>
      </c>
      <c r="D71" s="113">
        <v>69</v>
      </c>
    </row>
    <row r="72" spans="1:4" x14ac:dyDescent="0.35">
      <c r="A72" s="92" t="s">
        <v>943</v>
      </c>
      <c r="B72" s="91" t="s">
        <v>942</v>
      </c>
      <c r="C72" s="90" t="s">
        <v>941</v>
      </c>
      <c r="D72" s="89">
        <v>115</v>
      </c>
    </row>
    <row r="73" spans="1:4" x14ac:dyDescent="0.35">
      <c r="A73" s="92" t="s">
        <v>940</v>
      </c>
      <c r="B73" s="91" t="s">
        <v>939</v>
      </c>
      <c r="C73" s="90" t="s">
        <v>916</v>
      </c>
      <c r="D73" s="89">
        <v>73</v>
      </c>
    </row>
    <row r="74" spans="1:4" x14ac:dyDescent="0.35">
      <c r="A74" s="93" t="s">
        <v>938</v>
      </c>
      <c r="B74" s="91" t="s">
        <v>937</v>
      </c>
      <c r="C74" s="90" t="s">
        <v>916</v>
      </c>
      <c r="D74" s="89" t="s">
        <v>729</v>
      </c>
    </row>
    <row r="75" spans="1:4" x14ac:dyDescent="0.35">
      <c r="A75" s="93" t="s">
        <v>936</v>
      </c>
      <c r="B75" s="91" t="s">
        <v>935</v>
      </c>
      <c r="C75" s="90" t="s">
        <v>916</v>
      </c>
      <c r="D75" s="89">
        <v>73</v>
      </c>
    </row>
    <row r="76" spans="1:4" x14ac:dyDescent="0.35">
      <c r="A76" s="92" t="s">
        <v>934</v>
      </c>
      <c r="B76" s="91" t="s">
        <v>932</v>
      </c>
      <c r="C76" s="90" t="s">
        <v>916</v>
      </c>
      <c r="D76" s="89">
        <v>81</v>
      </c>
    </row>
    <row r="77" spans="1:4" x14ac:dyDescent="0.35">
      <c r="A77" s="92" t="s">
        <v>933</v>
      </c>
      <c r="B77" s="91" t="s">
        <v>932</v>
      </c>
      <c r="C77" s="90" t="s">
        <v>916</v>
      </c>
      <c r="D77" s="89">
        <v>81</v>
      </c>
    </row>
    <row r="78" spans="1:4" x14ac:dyDescent="0.35">
      <c r="A78" s="92" t="s">
        <v>931</v>
      </c>
      <c r="B78" s="91" t="s">
        <v>929</v>
      </c>
      <c r="C78" s="90" t="s">
        <v>904</v>
      </c>
      <c r="D78" s="89" t="s">
        <v>729</v>
      </c>
    </row>
    <row r="79" spans="1:4" x14ac:dyDescent="0.35">
      <c r="A79" s="92" t="s">
        <v>930</v>
      </c>
      <c r="B79" s="91" t="s">
        <v>929</v>
      </c>
      <c r="C79" s="90" t="s">
        <v>871</v>
      </c>
      <c r="D79" s="89" t="s">
        <v>729</v>
      </c>
    </row>
    <row r="80" spans="1:4" x14ac:dyDescent="0.35">
      <c r="A80" s="92" t="s">
        <v>928</v>
      </c>
      <c r="B80" s="91" t="s">
        <v>927</v>
      </c>
      <c r="C80" s="117" t="s">
        <v>891</v>
      </c>
      <c r="D80" s="89" t="s">
        <v>729</v>
      </c>
    </row>
    <row r="81" spans="1:4" x14ac:dyDescent="0.35">
      <c r="A81" s="92" t="s">
        <v>926</v>
      </c>
      <c r="B81" s="91" t="s">
        <v>925</v>
      </c>
      <c r="C81" s="117" t="s">
        <v>889</v>
      </c>
      <c r="D81" s="89">
        <v>90</v>
      </c>
    </row>
    <row r="82" spans="1:4" x14ac:dyDescent="0.35">
      <c r="A82" s="92" t="s">
        <v>924</v>
      </c>
      <c r="B82" s="91" t="s">
        <v>923</v>
      </c>
      <c r="C82" s="117" t="s">
        <v>889</v>
      </c>
      <c r="D82" s="89">
        <v>94</v>
      </c>
    </row>
    <row r="83" spans="1:4" x14ac:dyDescent="0.35">
      <c r="A83" s="93" t="s">
        <v>922</v>
      </c>
      <c r="B83" s="91" t="s">
        <v>921</v>
      </c>
      <c r="C83" s="90" t="s">
        <v>904</v>
      </c>
      <c r="D83" s="89" t="s">
        <v>729</v>
      </c>
    </row>
    <row r="84" spans="1:4" x14ac:dyDescent="0.35">
      <c r="A84" s="93" t="s">
        <v>920</v>
      </c>
      <c r="B84" s="91" t="s">
        <v>918</v>
      </c>
      <c r="C84" s="90" t="s">
        <v>889</v>
      </c>
      <c r="D84" s="89">
        <v>186</v>
      </c>
    </row>
    <row r="85" spans="1:4" x14ac:dyDescent="0.35">
      <c r="A85" s="93" t="s">
        <v>919</v>
      </c>
      <c r="B85" s="91" t="s">
        <v>918</v>
      </c>
      <c r="C85" s="90" t="s">
        <v>871</v>
      </c>
      <c r="D85" s="89" t="s">
        <v>729</v>
      </c>
    </row>
    <row r="86" spans="1:4" x14ac:dyDescent="0.35">
      <c r="A86" s="92" t="s">
        <v>917</v>
      </c>
      <c r="B86" s="91" t="s">
        <v>914</v>
      </c>
      <c r="C86" s="90" t="s">
        <v>916</v>
      </c>
      <c r="D86" s="89">
        <v>85</v>
      </c>
    </row>
    <row r="87" spans="1:4" x14ac:dyDescent="0.35">
      <c r="A87" s="92" t="s">
        <v>915</v>
      </c>
      <c r="B87" s="91" t="s">
        <v>914</v>
      </c>
      <c r="C87" s="90" t="s">
        <v>913</v>
      </c>
      <c r="D87" s="89" t="s">
        <v>729</v>
      </c>
    </row>
    <row r="88" spans="1:4" x14ac:dyDescent="0.35">
      <c r="A88" s="116" t="s">
        <v>912</v>
      </c>
      <c r="B88" s="115" t="s">
        <v>910</v>
      </c>
      <c r="C88" s="114" t="s">
        <v>889</v>
      </c>
      <c r="D88" s="113">
        <v>119</v>
      </c>
    </row>
    <row r="89" spans="1:4" x14ac:dyDescent="0.35">
      <c r="A89" s="116" t="s">
        <v>911</v>
      </c>
      <c r="B89" s="115" t="s">
        <v>910</v>
      </c>
      <c r="C89" s="114" t="s">
        <v>889</v>
      </c>
      <c r="D89" s="113">
        <v>119</v>
      </c>
    </row>
    <row r="90" spans="1:4" x14ac:dyDescent="0.35">
      <c r="A90" s="93" t="s">
        <v>909</v>
      </c>
      <c r="B90" s="91" t="s">
        <v>907</v>
      </c>
      <c r="C90" s="90" t="s">
        <v>871</v>
      </c>
      <c r="D90" s="89" t="s">
        <v>729</v>
      </c>
    </row>
    <row r="91" spans="1:4" x14ac:dyDescent="0.35">
      <c r="A91" s="93" t="s">
        <v>908</v>
      </c>
      <c r="B91" s="91" t="s">
        <v>907</v>
      </c>
      <c r="C91" s="90" t="s">
        <v>871</v>
      </c>
      <c r="D91" s="89" t="s">
        <v>729</v>
      </c>
    </row>
    <row r="92" spans="1:4" x14ac:dyDescent="0.35">
      <c r="A92" s="93" t="s">
        <v>906</v>
      </c>
      <c r="B92" s="91" t="s">
        <v>905</v>
      </c>
      <c r="C92" s="90" t="s">
        <v>904</v>
      </c>
      <c r="D92" s="89" t="s">
        <v>729</v>
      </c>
    </row>
    <row r="93" spans="1:4" x14ac:dyDescent="0.35">
      <c r="A93" s="92" t="s">
        <v>903</v>
      </c>
      <c r="B93" s="91" t="s">
        <v>902</v>
      </c>
      <c r="C93" s="90" t="s">
        <v>889</v>
      </c>
      <c r="D93" s="89">
        <v>106</v>
      </c>
    </row>
    <row r="94" spans="1:4" x14ac:dyDescent="0.35">
      <c r="A94" s="92" t="s">
        <v>901</v>
      </c>
      <c r="B94" s="91" t="s">
        <v>900</v>
      </c>
      <c r="C94" s="90" t="s">
        <v>889</v>
      </c>
      <c r="D94" s="89">
        <v>111</v>
      </c>
    </row>
    <row r="95" spans="1:4" x14ac:dyDescent="0.35">
      <c r="A95" s="92" t="s">
        <v>899</v>
      </c>
      <c r="B95" s="91" t="s">
        <v>898</v>
      </c>
      <c r="C95" s="90" t="s">
        <v>889</v>
      </c>
      <c r="D95" s="89">
        <v>115</v>
      </c>
    </row>
    <row r="96" spans="1:4" x14ac:dyDescent="0.35">
      <c r="A96" s="92" t="s">
        <v>897</v>
      </c>
      <c r="B96" s="91" t="s">
        <v>895</v>
      </c>
      <c r="C96" s="90" t="s">
        <v>891</v>
      </c>
      <c r="D96" s="89" t="s">
        <v>729</v>
      </c>
    </row>
    <row r="97" spans="1:4" x14ac:dyDescent="0.35">
      <c r="A97" s="92" t="s">
        <v>896</v>
      </c>
      <c r="B97" s="91" t="s">
        <v>895</v>
      </c>
      <c r="C97" s="90" t="s">
        <v>891</v>
      </c>
      <c r="D97" s="89">
        <v>119</v>
      </c>
    </row>
    <row r="98" spans="1:4" x14ac:dyDescent="0.35">
      <c r="A98" s="98" t="s">
        <v>894</v>
      </c>
      <c r="B98" s="96" t="s">
        <v>892</v>
      </c>
      <c r="C98" s="95" t="s">
        <v>891</v>
      </c>
      <c r="D98" s="94">
        <v>136</v>
      </c>
    </row>
    <row r="99" spans="1:4" x14ac:dyDescent="0.35">
      <c r="A99" s="98" t="s">
        <v>893</v>
      </c>
      <c r="B99" s="96" t="s">
        <v>892</v>
      </c>
      <c r="C99" s="95" t="s">
        <v>891</v>
      </c>
      <c r="D99" s="94">
        <v>136</v>
      </c>
    </row>
    <row r="100" spans="1:4" x14ac:dyDescent="0.35">
      <c r="A100" s="93" t="s">
        <v>890</v>
      </c>
      <c r="B100" s="91" t="s">
        <v>887</v>
      </c>
      <c r="C100" s="90" t="s">
        <v>889</v>
      </c>
      <c r="D100" s="89">
        <v>157</v>
      </c>
    </row>
    <row r="101" spans="1:4" x14ac:dyDescent="0.35">
      <c r="A101" s="93" t="s">
        <v>888</v>
      </c>
      <c r="B101" s="91" t="s">
        <v>887</v>
      </c>
      <c r="C101" s="90" t="s">
        <v>871</v>
      </c>
      <c r="D101" s="89">
        <v>161</v>
      </c>
    </row>
    <row r="102" spans="1:4" x14ac:dyDescent="0.35">
      <c r="A102" s="93" t="s">
        <v>886</v>
      </c>
      <c r="B102" s="91" t="s">
        <v>885</v>
      </c>
      <c r="C102" s="90" t="s">
        <v>871</v>
      </c>
      <c r="D102" s="89" t="s">
        <v>729</v>
      </c>
    </row>
    <row r="103" spans="1:4" x14ac:dyDescent="0.35">
      <c r="A103" s="93" t="s">
        <v>884</v>
      </c>
      <c r="B103" s="91" t="s">
        <v>882</v>
      </c>
      <c r="C103" s="90" t="s">
        <v>871</v>
      </c>
      <c r="D103" s="89">
        <v>279</v>
      </c>
    </row>
    <row r="104" spans="1:4" x14ac:dyDescent="0.35">
      <c r="A104" s="93" t="s">
        <v>883</v>
      </c>
      <c r="B104" s="91" t="s">
        <v>882</v>
      </c>
      <c r="C104" s="90" t="s">
        <v>871</v>
      </c>
      <c r="D104" s="89">
        <v>279</v>
      </c>
    </row>
    <row r="105" spans="1:4" x14ac:dyDescent="0.35">
      <c r="A105" s="93" t="s">
        <v>881</v>
      </c>
      <c r="B105" s="91" t="s">
        <v>880</v>
      </c>
      <c r="C105" s="90" t="s">
        <v>871</v>
      </c>
      <c r="D105" s="89">
        <v>384</v>
      </c>
    </row>
    <row r="106" spans="1:4" x14ac:dyDescent="0.35">
      <c r="A106" s="92" t="s">
        <v>879</v>
      </c>
      <c r="B106" s="91" t="s">
        <v>878</v>
      </c>
      <c r="C106" s="90" t="s">
        <v>871</v>
      </c>
      <c r="D106" s="89" t="s">
        <v>729</v>
      </c>
    </row>
    <row r="107" spans="1:4" x14ac:dyDescent="0.35">
      <c r="A107" s="92" t="s">
        <v>877</v>
      </c>
      <c r="B107" s="91" t="s">
        <v>876</v>
      </c>
      <c r="C107" s="90" t="s">
        <v>871</v>
      </c>
      <c r="D107" s="89">
        <v>321</v>
      </c>
    </row>
    <row r="108" spans="1:4" x14ac:dyDescent="0.35">
      <c r="A108" s="92" t="s">
        <v>875</v>
      </c>
      <c r="B108" s="91" t="s">
        <v>874</v>
      </c>
      <c r="C108" s="90" t="s">
        <v>871</v>
      </c>
      <c r="D108" s="89">
        <v>447</v>
      </c>
    </row>
    <row r="109" spans="1:4" x14ac:dyDescent="0.35">
      <c r="A109" s="92" t="s">
        <v>873</v>
      </c>
      <c r="B109" s="91" t="s">
        <v>872</v>
      </c>
      <c r="C109" s="90" t="s">
        <v>871</v>
      </c>
      <c r="D109" s="89">
        <v>384</v>
      </c>
    </row>
  </sheetData>
  <printOptions horizontalCentered="1"/>
  <pageMargins left="0.7" right="0.7" top="0.75" bottom="0.75" header="0.3" footer="0.3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C650B-4FA2-472B-B613-2ED9E0CC9EA7}">
  <sheetPr>
    <pageSetUpPr fitToPage="1"/>
  </sheetPr>
  <dimension ref="A1:T102"/>
  <sheetViews>
    <sheetView view="pageBreakPreview" zoomScale="90" zoomScaleNormal="90" zoomScaleSheetLayoutView="90" workbookViewId="0">
      <pane ySplit="4" topLeftCell="A5" activePane="bottomLeft" state="frozen"/>
      <selection pane="bottomLeft" activeCell="C7" sqref="C7"/>
    </sheetView>
  </sheetViews>
  <sheetFormatPr defaultColWidth="11.6328125" defaultRowHeight="11.5" x14ac:dyDescent="0.35"/>
  <cols>
    <col min="1" max="1" width="9.36328125" style="126" bestFit="1" customWidth="1"/>
    <col min="2" max="2" width="12.6328125" style="126" customWidth="1"/>
    <col min="3" max="3" width="95.08984375" style="131" bestFit="1" customWidth="1"/>
    <col min="4" max="4" width="12.81640625" style="131" customWidth="1"/>
    <col min="5" max="5" width="15.90625" style="141" customWidth="1"/>
    <col min="6" max="6" width="2.26953125" style="131" customWidth="1"/>
    <col min="7" max="16384" width="11.6328125" style="131"/>
  </cols>
  <sheetData>
    <row r="1" spans="1:10" s="47" customFormat="1" ht="55" customHeight="1" x14ac:dyDescent="0.35">
      <c r="A1" s="171" t="s">
        <v>1253</v>
      </c>
      <c r="B1" s="172"/>
      <c r="C1" s="172"/>
      <c r="D1" s="172"/>
      <c r="E1" s="173"/>
      <c r="F1" s="17"/>
      <c r="G1" s="48"/>
      <c r="H1" s="48"/>
      <c r="I1" s="48"/>
    </row>
    <row r="2" spans="1:10" s="47" customFormat="1" ht="25" customHeight="1" x14ac:dyDescent="0.35">
      <c r="A2" s="174" t="s">
        <v>187</v>
      </c>
      <c r="B2" s="175"/>
      <c r="C2" s="175"/>
      <c r="D2" s="175"/>
      <c r="E2" s="176"/>
      <c r="F2" s="17"/>
      <c r="G2" s="48"/>
      <c r="H2" s="48"/>
      <c r="I2" s="48"/>
    </row>
    <row r="3" spans="1:10" s="49" customFormat="1" ht="25" customHeight="1" x14ac:dyDescent="0.35">
      <c r="A3" s="177" t="s">
        <v>1254</v>
      </c>
      <c r="B3" s="178"/>
      <c r="C3" s="178"/>
      <c r="D3" s="178"/>
      <c r="E3" s="179"/>
      <c r="F3" s="50"/>
      <c r="G3" s="51"/>
      <c r="H3" s="51"/>
      <c r="I3" s="51"/>
    </row>
    <row r="4" spans="1:10" s="126" customFormat="1" ht="33.4" customHeight="1" x14ac:dyDescent="0.35">
      <c r="A4" s="155" t="s">
        <v>1099</v>
      </c>
      <c r="B4" s="125" t="s">
        <v>1100</v>
      </c>
      <c r="C4" s="125" t="s">
        <v>1101</v>
      </c>
      <c r="D4" s="125" t="s">
        <v>1251</v>
      </c>
      <c r="E4" s="156" t="s">
        <v>1252</v>
      </c>
      <c r="F4" s="127"/>
      <c r="I4" s="128"/>
      <c r="J4" s="128"/>
    </row>
    <row r="5" spans="1:10" x14ac:dyDescent="0.35">
      <c r="A5" s="157"/>
      <c r="B5" s="132"/>
      <c r="C5" s="129" t="s">
        <v>1102</v>
      </c>
      <c r="D5" s="129"/>
      <c r="E5" s="158"/>
      <c r="F5" s="133"/>
    </row>
    <row r="6" spans="1:10" ht="23" x14ac:dyDescent="0.35">
      <c r="A6" s="159" t="s">
        <v>1103</v>
      </c>
      <c r="B6" s="134" t="s">
        <v>1104</v>
      </c>
      <c r="C6" s="135" t="s">
        <v>1105</v>
      </c>
      <c r="D6" s="136">
        <v>331</v>
      </c>
      <c r="E6" s="160">
        <f t="shared" ref="E6:E69" si="0">IF(D6&lt;&gt;"",(ROUNDUP(D6+(D6*5%),3)),"")</f>
        <v>347.55</v>
      </c>
      <c r="F6" s="133"/>
    </row>
    <row r="7" spans="1:10" ht="23" x14ac:dyDescent="0.35">
      <c r="A7" s="159" t="s">
        <v>1103</v>
      </c>
      <c r="B7" s="137" t="s">
        <v>1106</v>
      </c>
      <c r="C7" s="135" t="s">
        <v>1107</v>
      </c>
      <c r="D7" s="136">
        <v>425</v>
      </c>
      <c r="E7" s="160">
        <f t="shared" si="0"/>
        <v>446.25</v>
      </c>
      <c r="F7" s="133"/>
    </row>
    <row r="8" spans="1:10" ht="23" x14ac:dyDescent="0.35">
      <c r="A8" s="159" t="s">
        <v>1103</v>
      </c>
      <c r="B8" s="137" t="s">
        <v>1108</v>
      </c>
      <c r="C8" s="135" t="s">
        <v>1109</v>
      </c>
      <c r="D8" s="136">
        <v>503</v>
      </c>
      <c r="E8" s="160">
        <f t="shared" si="0"/>
        <v>528.15</v>
      </c>
      <c r="F8" s="133"/>
    </row>
    <row r="9" spans="1:10" x14ac:dyDescent="0.35">
      <c r="A9" s="157"/>
      <c r="B9" s="129"/>
      <c r="C9" s="129" t="s">
        <v>1110</v>
      </c>
      <c r="D9" s="129"/>
      <c r="E9" s="161" t="str">
        <f t="shared" si="0"/>
        <v/>
      </c>
      <c r="F9" s="133"/>
    </row>
    <row r="10" spans="1:10" s="139" customFormat="1" ht="46" x14ac:dyDescent="0.35">
      <c r="A10" s="159" t="s">
        <v>1103</v>
      </c>
      <c r="B10" s="137" t="s">
        <v>1111</v>
      </c>
      <c r="C10" s="135" t="s">
        <v>1112</v>
      </c>
      <c r="D10" s="136">
        <v>949</v>
      </c>
      <c r="E10" s="160">
        <f t="shared" si="0"/>
        <v>996.45</v>
      </c>
      <c r="F10" s="138"/>
    </row>
    <row r="11" spans="1:10" s="139" customFormat="1" ht="46" x14ac:dyDescent="0.35">
      <c r="A11" s="159" t="s">
        <v>1103</v>
      </c>
      <c r="B11" s="137" t="s">
        <v>1113</v>
      </c>
      <c r="C11" s="135" t="s">
        <v>1114</v>
      </c>
      <c r="D11" s="136">
        <v>1875</v>
      </c>
      <c r="E11" s="160">
        <f t="shared" si="0"/>
        <v>1968.75</v>
      </c>
      <c r="F11" s="138"/>
    </row>
    <row r="12" spans="1:10" x14ac:dyDescent="0.35">
      <c r="A12" s="159"/>
      <c r="B12" s="137"/>
      <c r="C12" s="140"/>
      <c r="D12" s="140"/>
      <c r="E12" s="162" t="str">
        <f t="shared" si="0"/>
        <v/>
      </c>
      <c r="F12" s="133"/>
    </row>
    <row r="13" spans="1:10" x14ac:dyDescent="0.35">
      <c r="A13" s="157"/>
      <c r="B13" s="142" t="s">
        <v>1115</v>
      </c>
      <c r="C13" s="129" t="s">
        <v>1116</v>
      </c>
      <c r="D13" s="129"/>
      <c r="E13" s="163" t="str">
        <f t="shared" si="0"/>
        <v/>
      </c>
      <c r="F13" s="133"/>
    </row>
    <row r="14" spans="1:10" x14ac:dyDescent="0.35">
      <c r="A14" s="159"/>
      <c r="B14" s="137"/>
      <c r="C14" s="143"/>
      <c r="D14" s="136" t="s">
        <v>729</v>
      </c>
      <c r="E14" s="160" t="str">
        <f t="shared" si="0"/>
        <v/>
      </c>
      <c r="F14" s="133"/>
    </row>
    <row r="15" spans="1:10" ht="46" x14ac:dyDescent="0.35">
      <c r="A15" s="159" t="s">
        <v>1103</v>
      </c>
      <c r="B15" s="137" t="s">
        <v>1117</v>
      </c>
      <c r="C15" s="135" t="s">
        <v>1118</v>
      </c>
      <c r="D15" s="136">
        <v>607</v>
      </c>
      <c r="E15" s="160">
        <f t="shared" si="0"/>
        <v>637.35</v>
      </c>
      <c r="F15" s="133"/>
    </row>
    <row r="16" spans="1:10" ht="46" x14ac:dyDescent="0.35">
      <c r="A16" s="159" t="s">
        <v>1103</v>
      </c>
      <c r="B16" s="137" t="s">
        <v>1119</v>
      </c>
      <c r="C16" s="135" t="s">
        <v>1120</v>
      </c>
      <c r="D16" s="136">
        <v>607</v>
      </c>
      <c r="E16" s="160">
        <f t="shared" si="0"/>
        <v>637.35</v>
      </c>
      <c r="F16" s="133"/>
    </row>
    <row r="17" spans="1:6" ht="46" x14ac:dyDescent="0.35">
      <c r="A17" s="159" t="s">
        <v>1103</v>
      </c>
      <c r="B17" s="137" t="s">
        <v>1121</v>
      </c>
      <c r="C17" s="135" t="s">
        <v>1122</v>
      </c>
      <c r="D17" s="136">
        <v>607</v>
      </c>
      <c r="E17" s="160">
        <f t="shared" si="0"/>
        <v>637.35</v>
      </c>
      <c r="F17" s="133"/>
    </row>
    <row r="18" spans="1:6" ht="46" x14ac:dyDescent="0.35">
      <c r="A18" s="159" t="s">
        <v>1103</v>
      </c>
      <c r="B18" s="137" t="s">
        <v>1123</v>
      </c>
      <c r="C18" s="135" t="s">
        <v>1124</v>
      </c>
      <c r="D18" s="136">
        <v>607</v>
      </c>
      <c r="E18" s="160">
        <f t="shared" si="0"/>
        <v>637.35</v>
      </c>
      <c r="F18" s="133"/>
    </row>
    <row r="19" spans="1:6" x14ac:dyDescent="0.35">
      <c r="A19" s="159"/>
      <c r="B19" s="137"/>
      <c r="C19" s="143"/>
      <c r="D19" s="136" t="s">
        <v>729</v>
      </c>
      <c r="E19" s="160" t="str">
        <f t="shared" si="0"/>
        <v/>
      </c>
      <c r="F19" s="133"/>
    </row>
    <row r="20" spans="1:6" x14ac:dyDescent="0.35">
      <c r="A20" s="159" t="s">
        <v>1103</v>
      </c>
      <c r="B20" s="144" t="s">
        <v>1125</v>
      </c>
      <c r="C20" s="145" t="s">
        <v>1126</v>
      </c>
      <c r="D20" s="136">
        <v>607</v>
      </c>
      <c r="E20" s="160">
        <f t="shared" si="0"/>
        <v>637.35</v>
      </c>
      <c r="F20" s="133"/>
    </row>
    <row r="21" spans="1:6" x14ac:dyDescent="0.35">
      <c r="A21" s="159" t="s">
        <v>1103</v>
      </c>
      <c r="B21" s="144" t="s">
        <v>1127</v>
      </c>
      <c r="C21" s="145" t="s">
        <v>1128</v>
      </c>
      <c r="D21" s="136">
        <v>607</v>
      </c>
      <c r="E21" s="160">
        <f t="shared" si="0"/>
        <v>637.35</v>
      </c>
      <c r="F21" s="133"/>
    </row>
    <row r="22" spans="1:6" x14ac:dyDescent="0.35">
      <c r="A22" s="159" t="s">
        <v>1103</v>
      </c>
      <c r="B22" s="144" t="s">
        <v>1129</v>
      </c>
      <c r="C22" s="145" t="s">
        <v>1130</v>
      </c>
      <c r="D22" s="136">
        <v>607</v>
      </c>
      <c r="E22" s="160">
        <f t="shared" si="0"/>
        <v>637.35</v>
      </c>
      <c r="F22" s="133"/>
    </row>
    <row r="23" spans="1:6" x14ac:dyDescent="0.35">
      <c r="A23" s="159" t="s">
        <v>1103</v>
      </c>
      <c r="B23" s="144" t="s">
        <v>1131</v>
      </c>
      <c r="C23" s="145" t="s">
        <v>1132</v>
      </c>
      <c r="D23" s="136">
        <v>607</v>
      </c>
      <c r="E23" s="160">
        <f t="shared" si="0"/>
        <v>637.35</v>
      </c>
      <c r="F23" s="133"/>
    </row>
    <row r="24" spans="1:6" x14ac:dyDescent="0.35">
      <c r="A24" s="159"/>
      <c r="B24" s="144"/>
      <c r="C24" s="145"/>
      <c r="D24" s="136"/>
      <c r="E24" s="160" t="str">
        <f t="shared" si="0"/>
        <v/>
      </c>
      <c r="F24" s="133"/>
    </row>
    <row r="25" spans="1:6" ht="46" x14ac:dyDescent="0.35">
      <c r="A25" s="159" t="s">
        <v>1103</v>
      </c>
      <c r="B25" s="137" t="s">
        <v>1133</v>
      </c>
      <c r="C25" s="135" t="s">
        <v>1134</v>
      </c>
      <c r="D25" s="136">
        <v>696</v>
      </c>
      <c r="E25" s="160">
        <f t="shared" si="0"/>
        <v>730.8</v>
      </c>
      <c r="F25" s="133"/>
    </row>
    <row r="26" spans="1:6" ht="46" x14ac:dyDescent="0.35">
      <c r="A26" s="159" t="s">
        <v>1103</v>
      </c>
      <c r="B26" s="137" t="s">
        <v>1135</v>
      </c>
      <c r="C26" s="135" t="s">
        <v>1136</v>
      </c>
      <c r="D26" s="136">
        <v>696</v>
      </c>
      <c r="E26" s="160">
        <f t="shared" si="0"/>
        <v>730.8</v>
      </c>
      <c r="F26" s="133"/>
    </row>
    <row r="27" spans="1:6" ht="46" x14ac:dyDescent="0.35">
      <c r="A27" s="159" t="s">
        <v>1103</v>
      </c>
      <c r="B27" s="137" t="s">
        <v>1137</v>
      </c>
      <c r="C27" s="135" t="s">
        <v>1138</v>
      </c>
      <c r="D27" s="136">
        <v>696</v>
      </c>
      <c r="E27" s="160">
        <f t="shared" si="0"/>
        <v>730.8</v>
      </c>
      <c r="F27" s="133"/>
    </row>
    <row r="28" spans="1:6" ht="46" x14ac:dyDescent="0.35">
      <c r="A28" s="159" t="s">
        <v>1103</v>
      </c>
      <c r="B28" s="137" t="s">
        <v>1139</v>
      </c>
      <c r="C28" s="135" t="s">
        <v>1140</v>
      </c>
      <c r="D28" s="136">
        <v>696</v>
      </c>
      <c r="E28" s="160">
        <f t="shared" si="0"/>
        <v>730.8</v>
      </c>
      <c r="F28" s="133"/>
    </row>
    <row r="29" spans="1:6" x14ac:dyDescent="0.35">
      <c r="A29" s="159"/>
      <c r="B29" s="137"/>
      <c r="C29" s="135"/>
      <c r="D29" s="136"/>
      <c r="E29" s="160" t="str">
        <f t="shared" si="0"/>
        <v/>
      </c>
      <c r="F29" s="133"/>
    </row>
    <row r="30" spans="1:6" x14ac:dyDescent="0.35">
      <c r="A30" s="159" t="s">
        <v>1103</v>
      </c>
      <c r="B30" s="144" t="s">
        <v>1141</v>
      </c>
      <c r="C30" s="145" t="s">
        <v>1142</v>
      </c>
      <c r="D30" s="136">
        <v>696</v>
      </c>
      <c r="E30" s="160">
        <f t="shared" si="0"/>
        <v>730.8</v>
      </c>
      <c r="F30" s="133"/>
    </row>
    <row r="31" spans="1:6" x14ac:dyDescent="0.35">
      <c r="A31" s="159" t="s">
        <v>1103</v>
      </c>
      <c r="B31" s="144" t="s">
        <v>1143</v>
      </c>
      <c r="C31" s="145" t="s">
        <v>1144</v>
      </c>
      <c r="D31" s="136">
        <v>696</v>
      </c>
      <c r="E31" s="160">
        <f t="shared" si="0"/>
        <v>730.8</v>
      </c>
      <c r="F31" s="133"/>
    </row>
    <row r="32" spans="1:6" x14ac:dyDescent="0.35">
      <c r="A32" s="159" t="s">
        <v>1103</v>
      </c>
      <c r="B32" s="146" t="s">
        <v>1145</v>
      </c>
      <c r="C32" s="147" t="s">
        <v>1146</v>
      </c>
      <c r="D32" s="136">
        <v>696</v>
      </c>
      <c r="E32" s="160">
        <f t="shared" si="0"/>
        <v>730.8</v>
      </c>
      <c r="F32" s="133"/>
    </row>
    <row r="33" spans="1:6" x14ac:dyDescent="0.35">
      <c r="A33" s="159" t="s">
        <v>1103</v>
      </c>
      <c r="B33" s="144" t="s">
        <v>1147</v>
      </c>
      <c r="C33" s="145" t="s">
        <v>1148</v>
      </c>
      <c r="D33" s="136">
        <v>696</v>
      </c>
      <c r="E33" s="160">
        <f t="shared" si="0"/>
        <v>730.8</v>
      </c>
      <c r="F33" s="133"/>
    </row>
    <row r="34" spans="1:6" x14ac:dyDescent="0.35">
      <c r="A34" s="159"/>
      <c r="B34" s="144"/>
      <c r="C34" s="145"/>
      <c r="D34" s="136"/>
      <c r="E34" s="160" t="str">
        <f t="shared" si="0"/>
        <v/>
      </c>
      <c r="F34" s="133"/>
    </row>
    <row r="35" spans="1:6" ht="46" x14ac:dyDescent="0.35">
      <c r="A35" s="159" t="s">
        <v>1103</v>
      </c>
      <c r="B35" s="137" t="s">
        <v>1149</v>
      </c>
      <c r="C35" s="135" t="s">
        <v>1150</v>
      </c>
      <c r="D35" s="136">
        <v>788</v>
      </c>
      <c r="E35" s="160">
        <f t="shared" si="0"/>
        <v>827.4</v>
      </c>
      <c r="F35" s="133"/>
    </row>
    <row r="36" spans="1:6" ht="46" x14ac:dyDescent="0.35">
      <c r="A36" s="159" t="s">
        <v>1103</v>
      </c>
      <c r="B36" s="140" t="s">
        <v>1151</v>
      </c>
      <c r="C36" s="135" t="s">
        <v>1152</v>
      </c>
      <c r="D36" s="136">
        <v>788</v>
      </c>
      <c r="E36" s="160">
        <f t="shared" si="0"/>
        <v>827.4</v>
      </c>
      <c r="F36" s="133"/>
    </row>
    <row r="37" spans="1:6" ht="46" x14ac:dyDescent="0.35">
      <c r="A37" s="159" t="s">
        <v>1103</v>
      </c>
      <c r="B37" s="140" t="s">
        <v>1153</v>
      </c>
      <c r="C37" s="135" t="s">
        <v>1154</v>
      </c>
      <c r="D37" s="136">
        <v>788</v>
      </c>
      <c r="E37" s="160">
        <f t="shared" si="0"/>
        <v>827.4</v>
      </c>
      <c r="F37" s="133"/>
    </row>
    <row r="38" spans="1:6" ht="46" x14ac:dyDescent="0.35">
      <c r="A38" s="159" t="s">
        <v>1103</v>
      </c>
      <c r="B38" s="140" t="s">
        <v>1155</v>
      </c>
      <c r="C38" s="135" t="s">
        <v>1156</v>
      </c>
      <c r="D38" s="136">
        <v>788</v>
      </c>
      <c r="E38" s="160">
        <f t="shared" si="0"/>
        <v>827.4</v>
      </c>
      <c r="F38" s="133"/>
    </row>
    <row r="39" spans="1:6" x14ac:dyDescent="0.35">
      <c r="A39" s="159"/>
      <c r="B39" s="137"/>
      <c r="C39" s="143"/>
      <c r="D39" s="136" t="s">
        <v>729</v>
      </c>
      <c r="E39" s="160" t="str">
        <f t="shared" si="0"/>
        <v/>
      </c>
      <c r="F39" s="133"/>
    </row>
    <row r="40" spans="1:6" x14ac:dyDescent="0.35">
      <c r="A40" s="159" t="s">
        <v>1103</v>
      </c>
      <c r="B40" s="144" t="s">
        <v>1157</v>
      </c>
      <c r="C40" s="145" t="s">
        <v>1158</v>
      </c>
      <c r="D40" s="136">
        <v>788</v>
      </c>
      <c r="E40" s="160">
        <f t="shared" si="0"/>
        <v>827.4</v>
      </c>
      <c r="F40" s="133"/>
    </row>
    <row r="41" spans="1:6" x14ac:dyDescent="0.35">
      <c r="A41" s="159" t="s">
        <v>1103</v>
      </c>
      <c r="B41" s="146" t="s">
        <v>1159</v>
      </c>
      <c r="C41" s="147" t="s">
        <v>1160</v>
      </c>
      <c r="D41" s="136">
        <v>788</v>
      </c>
      <c r="E41" s="160">
        <f t="shared" si="0"/>
        <v>827.4</v>
      </c>
      <c r="F41" s="133"/>
    </row>
    <row r="42" spans="1:6" x14ac:dyDescent="0.35">
      <c r="A42" s="159" t="s">
        <v>1103</v>
      </c>
      <c r="B42" s="144" t="s">
        <v>1161</v>
      </c>
      <c r="C42" s="145" t="s">
        <v>1162</v>
      </c>
      <c r="D42" s="136">
        <v>788</v>
      </c>
      <c r="E42" s="160">
        <f t="shared" si="0"/>
        <v>827.4</v>
      </c>
      <c r="F42" s="133"/>
    </row>
    <row r="43" spans="1:6" x14ac:dyDescent="0.35">
      <c r="A43" s="159" t="s">
        <v>1103</v>
      </c>
      <c r="B43" s="144" t="s">
        <v>1163</v>
      </c>
      <c r="C43" s="145" t="s">
        <v>1164</v>
      </c>
      <c r="D43" s="136">
        <v>788</v>
      </c>
      <c r="E43" s="160">
        <f t="shared" si="0"/>
        <v>827.4</v>
      </c>
      <c r="F43" s="133"/>
    </row>
    <row r="44" spans="1:6" x14ac:dyDescent="0.35">
      <c r="A44" s="159"/>
      <c r="B44" s="137"/>
      <c r="C44" s="148"/>
      <c r="D44" s="148"/>
      <c r="E44" s="162" t="str">
        <f t="shared" si="0"/>
        <v/>
      </c>
      <c r="F44" s="133"/>
    </row>
    <row r="45" spans="1:6" x14ac:dyDescent="0.35">
      <c r="A45" s="157"/>
      <c r="B45" s="149" t="s">
        <v>1165</v>
      </c>
      <c r="C45" s="129" t="s">
        <v>1166</v>
      </c>
      <c r="D45" s="129"/>
      <c r="E45" s="161" t="str">
        <f t="shared" si="0"/>
        <v/>
      </c>
    </row>
    <row r="46" spans="1:6" ht="46" x14ac:dyDescent="0.35">
      <c r="A46" s="164" t="s">
        <v>1103</v>
      </c>
      <c r="B46" s="137" t="s">
        <v>1167</v>
      </c>
      <c r="C46" s="135" t="s">
        <v>1168</v>
      </c>
      <c r="D46" s="136">
        <v>464</v>
      </c>
      <c r="E46" s="160">
        <f t="shared" si="0"/>
        <v>487.2</v>
      </c>
    </row>
    <row r="47" spans="1:6" ht="46" x14ac:dyDescent="0.35">
      <c r="A47" s="164" t="s">
        <v>1103</v>
      </c>
      <c r="B47" s="137" t="s">
        <v>1169</v>
      </c>
      <c r="C47" s="135" t="s">
        <v>1170</v>
      </c>
      <c r="D47" s="136">
        <v>464</v>
      </c>
      <c r="E47" s="160">
        <f t="shared" si="0"/>
        <v>487.2</v>
      </c>
    </row>
    <row r="48" spans="1:6" ht="46" x14ac:dyDescent="0.35">
      <c r="A48" s="164" t="s">
        <v>1103</v>
      </c>
      <c r="B48" s="137" t="s">
        <v>1171</v>
      </c>
      <c r="C48" s="135" t="s">
        <v>1172</v>
      </c>
      <c r="D48" s="136">
        <v>464</v>
      </c>
      <c r="E48" s="160">
        <f t="shared" si="0"/>
        <v>487.2</v>
      </c>
    </row>
    <row r="49" spans="1:20" x14ac:dyDescent="0.35">
      <c r="A49" s="164" t="s">
        <v>1103</v>
      </c>
      <c r="B49" s="146" t="s">
        <v>1173</v>
      </c>
      <c r="C49" s="145" t="s">
        <v>1174</v>
      </c>
      <c r="D49" s="136">
        <v>464</v>
      </c>
      <c r="E49" s="160">
        <f t="shared" si="0"/>
        <v>487.2</v>
      </c>
    </row>
    <row r="50" spans="1:20" x14ac:dyDescent="0.35">
      <c r="A50" s="164" t="s">
        <v>1103</v>
      </c>
      <c r="B50" s="146" t="s">
        <v>1175</v>
      </c>
      <c r="C50" s="145" t="s">
        <v>1176</v>
      </c>
      <c r="D50" s="136">
        <v>464</v>
      </c>
      <c r="E50" s="160">
        <f t="shared" si="0"/>
        <v>487.2</v>
      </c>
    </row>
    <row r="51" spans="1:20" s="130" customFormat="1" x14ac:dyDescent="0.35">
      <c r="A51" s="164" t="s">
        <v>1103</v>
      </c>
      <c r="B51" s="146" t="s">
        <v>1177</v>
      </c>
      <c r="C51" s="147" t="s">
        <v>1178</v>
      </c>
      <c r="D51" s="136">
        <v>464</v>
      </c>
      <c r="E51" s="160">
        <f t="shared" si="0"/>
        <v>487.2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</row>
    <row r="52" spans="1:20" s="130" customFormat="1" x14ac:dyDescent="0.35">
      <c r="A52" s="164"/>
      <c r="B52" s="146"/>
      <c r="C52" s="147"/>
      <c r="D52" s="136" t="s">
        <v>729</v>
      </c>
      <c r="E52" s="160" t="str">
        <f t="shared" si="0"/>
        <v/>
      </c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</row>
    <row r="53" spans="1:20" s="130" customFormat="1" ht="46" x14ac:dyDescent="0.35">
      <c r="A53" s="164" t="s">
        <v>1103</v>
      </c>
      <c r="B53" s="150" t="s">
        <v>1179</v>
      </c>
      <c r="C53" s="135" t="s">
        <v>1180</v>
      </c>
      <c r="D53" s="136">
        <v>580</v>
      </c>
      <c r="E53" s="160">
        <f t="shared" si="0"/>
        <v>609</v>
      </c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</row>
    <row r="54" spans="1:20" s="130" customFormat="1" ht="46" x14ac:dyDescent="0.35">
      <c r="A54" s="164" t="s">
        <v>1103</v>
      </c>
      <c r="B54" s="150" t="s">
        <v>1181</v>
      </c>
      <c r="C54" s="135" t="s">
        <v>1182</v>
      </c>
      <c r="D54" s="136">
        <v>580</v>
      </c>
      <c r="E54" s="160">
        <f t="shared" si="0"/>
        <v>609</v>
      </c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</row>
    <row r="55" spans="1:20" s="130" customFormat="1" ht="46" x14ac:dyDescent="0.35">
      <c r="A55" s="164" t="s">
        <v>1103</v>
      </c>
      <c r="B55" s="150" t="s">
        <v>1183</v>
      </c>
      <c r="C55" s="135" t="s">
        <v>1184</v>
      </c>
      <c r="D55" s="136">
        <v>580</v>
      </c>
      <c r="E55" s="160">
        <f t="shared" si="0"/>
        <v>609</v>
      </c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1:20" s="130" customFormat="1" x14ac:dyDescent="0.35">
      <c r="A56" s="164" t="s">
        <v>1103</v>
      </c>
      <c r="B56" s="146" t="s">
        <v>1185</v>
      </c>
      <c r="C56" s="147" t="s">
        <v>1186</v>
      </c>
      <c r="D56" s="136">
        <v>580</v>
      </c>
      <c r="E56" s="160">
        <f t="shared" si="0"/>
        <v>609</v>
      </c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</row>
    <row r="57" spans="1:20" s="130" customFormat="1" x14ac:dyDescent="0.35">
      <c r="A57" s="164" t="s">
        <v>1103</v>
      </c>
      <c r="B57" s="146" t="s">
        <v>1187</v>
      </c>
      <c r="C57" s="145" t="s">
        <v>1188</v>
      </c>
      <c r="D57" s="136">
        <v>580</v>
      </c>
      <c r="E57" s="160">
        <f t="shared" si="0"/>
        <v>609</v>
      </c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</row>
    <row r="58" spans="1:20" s="130" customFormat="1" x14ac:dyDescent="0.35">
      <c r="A58" s="164" t="s">
        <v>1103</v>
      </c>
      <c r="B58" s="146" t="s">
        <v>1189</v>
      </c>
      <c r="C58" s="145" t="s">
        <v>1190</v>
      </c>
      <c r="D58" s="136">
        <v>580</v>
      </c>
      <c r="E58" s="160">
        <f t="shared" si="0"/>
        <v>609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</row>
    <row r="59" spans="1:20" s="130" customFormat="1" x14ac:dyDescent="0.35">
      <c r="A59" s="157"/>
      <c r="B59" s="149" t="s">
        <v>1165</v>
      </c>
      <c r="C59" s="129" t="s">
        <v>1191</v>
      </c>
      <c r="D59" s="129"/>
      <c r="E59" s="161" t="str">
        <f t="shared" si="0"/>
        <v/>
      </c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</row>
    <row r="60" spans="1:20" s="130" customFormat="1" x14ac:dyDescent="0.35">
      <c r="A60" s="165"/>
      <c r="B60" s="137"/>
      <c r="C60" s="148"/>
      <c r="D60" s="148"/>
      <c r="E60" s="162" t="str">
        <f t="shared" si="0"/>
        <v/>
      </c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</row>
    <row r="61" spans="1:20" s="130" customFormat="1" ht="46" x14ac:dyDescent="0.35">
      <c r="A61" s="159" t="s">
        <v>1103</v>
      </c>
      <c r="B61" s="137" t="s">
        <v>1192</v>
      </c>
      <c r="C61" s="135" t="s">
        <v>1193</v>
      </c>
      <c r="D61" s="136">
        <v>596</v>
      </c>
      <c r="E61" s="160">
        <f t="shared" si="0"/>
        <v>625.79999999999995</v>
      </c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</row>
    <row r="62" spans="1:20" s="130" customFormat="1" ht="46" x14ac:dyDescent="0.35">
      <c r="A62" s="159" t="s">
        <v>1103</v>
      </c>
      <c r="B62" s="137" t="s">
        <v>1194</v>
      </c>
      <c r="C62" s="135" t="s">
        <v>1195</v>
      </c>
      <c r="D62" s="136">
        <v>596</v>
      </c>
      <c r="E62" s="160">
        <f t="shared" si="0"/>
        <v>625.79999999999995</v>
      </c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</row>
    <row r="63" spans="1:20" s="130" customFormat="1" x14ac:dyDescent="0.35">
      <c r="A63" s="159"/>
      <c r="B63" s="137"/>
      <c r="C63" s="135"/>
      <c r="D63" s="136" t="s">
        <v>729</v>
      </c>
      <c r="E63" s="160" t="str">
        <f t="shared" si="0"/>
        <v/>
      </c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</row>
    <row r="64" spans="1:20" s="130" customFormat="1" x14ac:dyDescent="0.35">
      <c r="A64" s="159" t="s">
        <v>1103</v>
      </c>
      <c r="B64" s="146" t="s">
        <v>1196</v>
      </c>
      <c r="C64" s="147" t="s">
        <v>1197</v>
      </c>
      <c r="D64" s="136">
        <v>596</v>
      </c>
      <c r="E64" s="160">
        <f t="shared" si="0"/>
        <v>625.79999999999995</v>
      </c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</row>
    <row r="65" spans="1:20" s="130" customFormat="1" x14ac:dyDescent="0.35">
      <c r="A65" s="159" t="s">
        <v>1103</v>
      </c>
      <c r="B65" s="146" t="s">
        <v>1198</v>
      </c>
      <c r="C65" s="147" t="s">
        <v>1199</v>
      </c>
      <c r="D65" s="136">
        <v>596</v>
      </c>
      <c r="E65" s="160">
        <f t="shared" si="0"/>
        <v>625.79999999999995</v>
      </c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</row>
    <row r="66" spans="1:20" s="130" customFormat="1" x14ac:dyDescent="0.35">
      <c r="A66" s="159"/>
      <c r="B66" s="146"/>
      <c r="C66" s="147"/>
      <c r="D66" s="136" t="s">
        <v>729</v>
      </c>
      <c r="E66" s="160" t="str">
        <f t="shared" si="0"/>
        <v/>
      </c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</row>
    <row r="67" spans="1:20" s="130" customFormat="1" ht="46" x14ac:dyDescent="0.35">
      <c r="A67" s="159" t="s">
        <v>1103</v>
      </c>
      <c r="B67" s="137" t="s">
        <v>1200</v>
      </c>
      <c r="C67" s="135" t="s">
        <v>1201</v>
      </c>
      <c r="D67" s="136">
        <v>689</v>
      </c>
      <c r="E67" s="160">
        <f t="shared" si="0"/>
        <v>723.45</v>
      </c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</row>
    <row r="68" spans="1:20" s="130" customFormat="1" ht="46" x14ac:dyDescent="0.35">
      <c r="A68" s="159" t="s">
        <v>1103</v>
      </c>
      <c r="B68" s="137" t="s">
        <v>1202</v>
      </c>
      <c r="C68" s="135" t="s">
        <v>1203</v>
      </c>
      <c r="D68" s="136">
        <v>689</v>
      </c>
      <c r="E68" s="160">
        <f t="shared" si="0"/>
        <v>723.45</v>
      </c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</row>
    <row r="69" spans="1:20" s="130" customFormat="1" x14ac:dyDescent="0.35">
      <c r="A69" s="159"/>
      <c r="B69" s="137"/>
      <c r="C69" s="135"/>
      <c r="D69" s="136" t="s">
        <v>729</v>
      </c>
      <c r="E69" s="160" t="str">
        <f t="shared" si="0"/>
        <v/>
      </c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</row>
    <row r="70" spans="1:20" s="130" customFormat="1" x14ac:dyDescent="0.35">
      <c r="A70" s="159" t="s">
        <v>1103</v>
      </c>
      <c r="B70" s="146" t="s">
        <v>1204</v>
      </c>
      <c r="C70" s="147" t="s">
        <v>1205</v>
      </c>
      <c r="D70" s="136">
        <v>689</v>
      </c>
      <c r="E70" s="160">
        <f t="shared" ref="E70:E101" si="1">IF(D70&lt;&gt;"",(ROUNDUP(D70+(D70*5%),3)),"")</f>
        <v>723.45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</row>
    <row r="71" spans="1:20" s="130" customFormat="1" x14ac:dyDescent="0.35">
      <c r="A71" s="159" t="s">
        <v>1103</v>
      </c>
      <c r="B71" s="146" t="s">
        <v>1206</v>
      </c>
      <c r="C71" s="147" t="s">
        <v>1207</v>
      </c>
      <c r="D71" s="136">
        <v>689</v>
      </c>
      <c r="E71" s="160">
        <f t="shared" si="1"/>
        <v>723.45</v>
      </c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</row>
    <row r="72" spans="1:20" s="130" customFormat="1" x14ac:dyDescent="0.35">
      <c r="A72" s="159"/>
      <c r="B72" s="146"/>
      <c r="C72" s="147"/>
      <c r="D72" s="136"/>
      <c r="E72" s="160" t="str">
        <f t="shared" si="1"/>
        <v/>
      </c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</row>
    <row r="73" spans="1:20" s="130" customFormat="1" x14ac:dyDescent="0.35">
      <c r="A73" s="157"/>
      <c r="B73" s="151" t="s">
        <v>1208</v>
      </c>
      <c r="C73" s="129" t="s">
        <v>1209</v>
      </c>
      <c r="D73" s="129"/>
      <c r="E73" s="161" t="str">
        <f t="shared" si="1"/>
        <v/>
      </c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</row>
    <row r="74" spans="1:20" s="130" customFormat="1" x14ac:dyDescent="0.35">
      <c r="A74" s="159"/>
      <c r="B74" s="137"/>
      <c r="C74" s="143"/>
      <c r="D74" s="143"/>
      <c r="E74" s="162" t="str">
        <f t="shared" si="1"/>
        <v/>
      </c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</row>
    <row r="75" spans="1:20" s="130" customFormat="1" ht="46" x14ac:dyDescent="0.35">
      <c r="A75" s="159" t="s">
        <v>1103</v>
      </c>
      <c r="B75" s="140" t="s">
        <v>1210</v>
      </c>
      <c r="C75" s="135" t="s">
        <v>1211</v>
      </c>
      <c r="D75" s="136">
        <v>938</v>
      </c>
      <c r="E75" s="160">
        <f t="shared" si="1"/>
        <v>984.9</v>
      </c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</row>
    <row r="76" spans="1:20" s="130" customFormat="1" ht="46" x14ac:dyDescent="0.35">
      <c r="A76" s="159" t="s">
        <v>1103</v>
      </c>
      <c r="B76" s="140" t="s">
        <v>1212</v>
      </c>
      <c r="C76" s="135" t="s">
        <v>1213</v>
      </c>
      <c r="D76" s="136">
        <v>938</v>
      </c>
      <c r="E76" s="160">
        <f t="shared" si="1"/>
        <v>984.9</v>
      </c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</row>
    <row r="77" spans="1:20" s="130" customFormat="1" x14ac:dyDescent="0.35">
      <c r="A77" s="159" t="s">
        <v>1103</v>
      </c>
      <c r="B77" s="152" t="s">
        <v>1214</v>
      </c>
      <c r="C77" s="153" t="s">
        <v>1215</v>
      </c>
      <c r="D77" s="136">
        <v>938</v>
      </c>
      <c r="E77" s="160">
        <f t="shared" si="1"/>
        <v>984.9</v>
      </c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</row>
    <row r="78" spans="1:20" s="130" customFormat="1" x14ac:dyDescent="0.35">
      <c r="A78" s="159" t="s">
        <v>1103</v>
      </c>
      <c r="B78" s="144" t="s">
        <v>1216</v>
      </c>
      <c r="C78" s="145" t="s">
        <v>1217</v>
      </c>
      <c r="D78" s="136">
        <v>938</v>
      </c>
      <c r="E78" s="160">
        <f t="shared" si="1"/>
        <v>984.9</v>
      </c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</row>
    <row r="79" spans="1:20" s="130" customFormat="1" x14ac:dyDescent="0.35">
      <c r="A79" s="159"/>
      <c r="B79" s="144"/>
      <c r="C79" s="145"/>
      <c r="D79" s="136"/>
      <c r="E79" s="160" t="str">
        <f t="shared" si="1"/>
        <v/>
      </c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</row>
    <row r="80" spans="1:20" s="130" customFormat="1" ht="46" x14ac:dyDescent="0.35">
      <c r="A80" s="159" t="s">
        <v>1103</v>
      </c>
      <c r="B80" s="140" t="s">
        <v>1218</v>
      </c>
      <c r="C80" s="135" t="s">
        <v>1219</v>
      </c>
      <c r="D80" s="136">
        <v>1169</v>
      </c>
      <c r="E80" s="160">
        <f t="shared" si="1"/>
        <v>1227.45</v>
      </c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</row>
    <row r="81" spans="1:20" s="130" customFormat="1" ht="46" x14ac:dyDescent="0.35">
      <c r="A81" s="159" t="s">
        <v>1103</v>
      </c>
      <c r="B81" s="140" t="s">
        <v>1220</v>
      </c>
      <c r="C81" s="135" t="s">
        <v>1221</v>
      </c>
      <c r="D81" s="136">
        <v>1169</v>
      </c>
      <c r="E81" s="160">
        <f t="shared" si="1"/>
        <v>1227.45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</row>
    <row r="82" spans="1:20" s="130" customFormat="1" x14ac:dyDescent="0.35">
      <c r="A82" s="159" t="s">
        <v>1103</v>
      </c>
      <c r="B82" s="144" t="s">
        <v>1222</v>
      </c>
      <c r="C82" s="145" t="s">
        <v>1223</v>
      </c>
      <c r="D82" s="136">
        <v>1169</v>
      </c>
      <c r="E82" s="160">
        <f t="shared" si="1"/>
        <v>1227.45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</row>
    <row r="83" spans="1:20" x14ac:dyDescent="0.35">
      <c r="A83" s="159" t="s">
        <v>1103</v>
      </c>
      <c r="B83" s="144" t="s">
        <v>1224</v>
      </c>
      <c r="C83" s="145" t="s">
        <v>1225</v>
      </c>
      <c r="D83" s="136">
        <v>1169</v>
      </c>
      <c r="E83" s="160">
        <f t="shared" si="1"/>
        <v>1227.45</v>
      </c>
    </row>
    <row r="84" spans="1:20" x14ac:dyDescent="0.35">
      <c r="A84" s="159"/>
      <c r="B84" s="144"/>
      <c r="C84" s="145"/>
      <c r="D84" s="136"/>
      <c r="E84" s="160" t="str">
        <f t="shared" si="1"/>
        <v/>
      </c>
    </row>
    <row r="85" spans="1:20" s="154" customFormat="1" x14ac:dyDescent="0.35">
      <c r="A85" s="166"/>
      <c r="B85" s="151" t="s">
        <v>1208</v>
      </c>
      <c r="C85" s="129" t="s">
        <v>1226</v>
      </c>
      <c r="D85" s="129"/>
      <c r="E85" s="167" t="str">
        <f t="shared" si="1"/>
        <v/>
      </c>
    </row>
    <row r="86" spans="1:20" x14ac:dyDescent="0.35">
      <c r="A86" s="165"/>
      <c r="B86" s="137"/>
      <c r="C86" s="148"/>
      <c r="D86" s="148"/>
      <c r="E86" s="162" t="str">
        <f t="shared" si="1"/>
        <v/>
      </c>
    </row>
    <row r="87" spans="1:20" ht="46" x14ac:dyDescent="0.35">
      <c r="A87" s="159" t="s">
        <v>1103</v>
      </c>
      <c r="B87" s="140" t="s">
        <v>1227</v>
      </c>
      <c r="C87" s="135" t="s">
        <v>1228</v>
      </c>
      <c r="D87" s="136">
        <v>1169</v>
      </c>
      <c r="E87" s="160">
        <f t="shared" si="1"/>
        <v>1227.45</v>
      </c>
    </row>
    <row r="88" spans="1:20" ht="46" x14ac:dyDescent="0.35">
      <c r="A88" s="159" t="s">
        <v>1103</v>
      </c>
      <c r="B88" s="140" t="s">
        <v>1229</v>
      </c>
      <c r="C88" s="135" t="s">
        <v>1230</v>
      </c>
      <c r="D88" s="136">
        <v>1169</v>
      </c>
      <c r="E88" s="160">
        <f t="shared" si="1"/>
        <v>1227.45</v>
      </c>
    </row>
    <row r="89" spans="1:20" x14ac:dyDescent="0.35">
      <c r="A89" s="159" t="s">
        <v>1103</v>
      </c>
      <c r="B89" s="144" t="s">
        <v>1231</v>
      </c>
      <c r="C89" s="145" t="s">
        <v>1232</v>
      </c>
      <c r="D89" s="136">
        <v>1169</v>
      </c>
      <c r="E89" s="160">
        <f t="shared" si="1"/>
        <v>1227.45</v>
      </c>
    </row>
    <row r="90" spans="1:20" x14ac:dyDescent="0.35">
      <c r="A90" s="159" t="s">
        <v>1103</v>
      </c>
      <c r="B90" s="144" t="s">
        <v>1233</v>
      </c>
      <c r="C90" s="145" t="s">
        <v>1234</v>
      </c>
      <c r="D90" s="136">
        <v>1169</v>
      </c>
      <c r="E90" s="160">
        <f t="shared" si="1"/>
        <v>1227.45</v>
      </c>
    </row>
    <row r="91" spans="1:20" x14ac:dyDescent="0.35">
      <c r="A91" s="159" t="s">
        <v>1103</v>
      </c>
      <c r="B91" s="140"/>
      <c r="C91" s="143"/>
      <c r="D91" s="136" t="s">
        <v>729</v>
      </c>
      <c r="E91" s="160" t="str">
        <f t="shared" si="1"/>
        <v/>
      </c>
    </row>
    <row r="92" spans="1:20" ht="46" x14ac:dyDescent="0.35">
      <c r="A92" s="159" t="s">
        <v>1103</v>
      </c>
      <c r="B92" s="140" t="s">
        <v>1235</v>
      </c>
      <c r="C92" s="135" t="s">
        <v>1236</v>
      </c>
      <c r="D92" s="136">
        <v>1263</v>
      </c>
      <c r="E92" s="160">
        <f t="shared" si="1"/>
        <v>1326.15</v>
      </c>
    </row>
    <row r="93" spans="1:20" ht="46" x14ac:dyDescent="0.35">
      <c r="A93" s="159" t="s">
        <v>1103</v>
      </c>
      <c r="B93" s="140" t="s">
        <v>1237</v>
      </c>
      <c r="C93" s="135" t="s">
        <v>1238</v>
      </c>
      <c r="D93" s="136">
        <v>1263</v>
      </c>
      <c r="E93" s="160">
        <f t="shared" si="1"/>
        <v>1326.15</v>
      </c>
    </row>
    <row r="94" spans="1:20" x14ac:dyDescent="0.35">
      <c r="A94" s="159" t="s">
        <v>1103</v>
      </c>
      <c r="B94" s="144" t="s">
        <v>1239</v>
      </c>
      <c r="C94" s="145" t="s">
        <v>1240</v>
      </c>
      <c r="D94" s="136">
        <v>1263</v>
      </c>
      <c r="E94" s="160">
        <f t="shared" si="1"/>
        <v>1326.15</v>
      </c>
    </row>
    <row r="95" spans="1:20" x14ac:dyDescent="0.35">
      <c r="A95" s="159" t="s">
        <v>1103</v>
      </c>
      <c r="B95" s="144" t="s">
        <v>1241</v>
      </c>
      <c r="C95" s="145" t="s">
        <v>1242</v>
      </c>
      <c r="D95" s="136">
        <v>1263</v>
      </c>
      <c r="E95" s="160">
        <f t="shared" si="1"/>
        <v>1326.15</v>
      </c>
    </row>
    <row r="96" spans="1:20" s="139" customFormat="1" x14ac:dyDescent="0.35">
      <c r="A96" s="159" t="s">
        <v>1103</v>
      </c>
      <c r="B96" s="140"/>
      <c r="C96" s="143"/>
      <c r="D96" s="136" t="s">
        <v>729</v>
      </c>
      <c r="E96" s="160" t="str">
        <f t="shared" si="1"/>
        <v/>
      </c>
    </row>
    <row r="97" spans="1:5" ht="46" x14ac:dyDescent="0.35">
      <c r="A97" s="159" t="s">
        <v>1103</v>
      </c>
      <c r="B97" s="140" t="s">
        <v>1243</v>
      </c>
      <c r="C97" s="135" t="s">
        <v>1244</v>
      </c>
      <c r="D97" s="136">
        <v>1632</v>
      </c>
      <c r="E97" s="160">
        <f t="shared" si="1"/>
        <v>1713.6</v>
      </c>
    </row>
    <row r="98" spans="1:5" ht="46" x14ac:dyDescent="0.35">
      <c r="A98" s="159" t="s">
        <v>1103</v>
      </c>
      <c r="B98" s="140" t="s">
        <v>1245</v>
      </c>
      <c r="C98" s="135" t="s">
        <v>1246</v>
      </c>
      <c r="D98" s="136">
        <v>1632</v>
      </c>
      <c r="E98" s="160">
        <f t="shared" si="1"/>
        <v>1713.6</v>
      </c>
    </row>
    <row r="99" spans="1:5" x14ac:dyDescent="0.35">
      <c r="A99" s="159" t="s">
        <v>1103</v>
      </c>
      <c r="B99" s="140"/>
      <c r="C99" s="143"/>
      <c r="D99" s="136" t="s">
        <v>729</v>
      </c>
      <c r="E99" s="160" t="str">
        <f t="shared" si="1"/>
        <v/>
      </c>
    </row>
    <row r="100" spans="1:5" s="154" customFormat="1" x14ac:dyDescent="0.35">
      <c r="A100" s="159" t="s">
        <v>1103</v>
      </c>
      <c r="B100" s="144" t="s">
        <v>1247</v>
      </c>
      <c r="C100" s="145" t="s">
        <v>1248</v>
      </c>
      <c r="D100" s="136">
        <v>1632</v>
      </c>
      <c r="E100" s="160">
        <f t="shared" si="1"/>
        <v>1713.6</v>
      </c>
    </row>
    <row r="101" spans="1:5" x14ac:dyDescent="0.35">
      <c r="A101" s="159" t="s">
        <v>1103</v>
      </c>
      <c r="B101" s="144" t="s">
        <v>1249</v>
      </c>
      <c r="C101" s="145" t="s">
        <v>1250</v>
      </c>
      <c r="D101" s="136">
        <v>1632</v>
      </c>
      <c r="E101" s="160">
        <f t="shared" si="1"/>
        <v>1713.6</v>
      </c>
    </row>
    <row r="102" spans="1:5" s="55" customFormat="1" ht="20" customHeight="1" thickBot="1" x14ac:dyDescent="0.4">
      <c r="A102" s="168" t="s">
        <v>184</v>
      </c>
      <c r="B102" s="169"/>
      <c r="C102" s="169"/>
      <c r="D102" s="169"/>
      <c r="E102" s="170"/>
    </row>
  </sheetData>
  <mergeCells count="4">
    <mergeCell ref="A102:E102"/>
    <mergeCell ref="A1:E1"/>
    <mergeCell ref="A2:E2"/>
    <mergeCell ref="A3:E3"/>
  </mergeCells>
  <printOptions horizontalCentered="1"/>
  <pageMargins left="0.7" right="0.7" top="0.75" bottom="0.75" header="0.3" footer="0.3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79-E36B-423B-A3DE-3FD8641B84B8}">
  <sheetPr>
    <pageSetUpPr fitToPage="1"/>
  </sheetPr>
  <dimension ref="A1:J66"/>
  <sheetViews>
    <sheetView view="pageBreakPreview" zoomScale="90" zoomScaleNormal="90" zoomScaleSheetLayoutView="90" workbookViewId="0">
      <pane ySplit="4" topLeftCell="A63" activePane="bottomLeft" state="frozen"/>
      <selection pane="bottomLeft" activeCell="A66" sqref="A66:XFD66"/>
    </sheetView>
  </sheetViews>
  <sheetFormatPr defaultColWidth="9.08984375" defaultRowHeight="11.5" x14ac:dyDescent="0.35"/>
  <cols>
    <col min="1" max="1" width="9.6328125" style="15" customWidth="1"/>
    <col min="2" max="2" width="10.6328125" style="15" customWidth="1"/>
    <col min="3" max="3" width="82.08984375" style="15" bestFit="1" customWidth="1"/>
    <col min="4" max="4" width="22.6328125" style="16" customWidth="1"/>
    <col min="5" max="5" width="15.6328125" style="41" customWidth="1"/>
    <col min="6" max="6" width="19.6328125" style="16" customWidth="1"/>
    <col min="7" max="7" width="1.6328125" style="10" customWidth="1"/>
    <col min="8" max="16384" width="9.08984375" style="10"/>
  </cols>
  <sheetData>
    <row r="1" spans="1:10" s="47" customFormat="1" ht="55" customHeight="1" x14ac:dyDescent="0.35">
      <c r="A1" s="171" t="s">
        <v>186</v>
      </c>
      <c r="B1" s="172"/>
      <c r="C1" s="172"/>
      <c r="D1" s="172"/>
      <c r="E1" s="172"/>
      <c r="F1" s="173"/>
      <c r="G1" s="17"/>
      <c r="H1" s="48"/>
      <c r="I1" s="48"/>
      <c r="J1" s="48"/>
    </row>
    <row r="2" spans="1:10" s="47" customFormat="1" ht="25" customHeight="1" x14ac:dyDescent="0.35">
      <c r="A2" s="174" t="s">
        <v>187</v>
      </c>
      <c r="B2" s="175"/>
      <c r="C2" s="175"/>
      <c r="D2" s="175"/>
      <c r="E2" s="175"/>
      <c r="F2" s="176"/>
      <c r="G2" s="17"/>
      <c r="H2" s="48"/>
      <c r="I2" s="48"/>
      <c r="J2" s="48"/>
    </row>
    <row r="3" spans="1:10" s="49" customFormat="1" ht="25" customHeight="1" x14ac:dyDescent="0.35">
      <c r="A3" s="177" t="s">
        <v>185</v>
      </c>
      <c r="B3" s="178"/>
      <c r="C3" s="178"/>
      <c r="D3" s="178"/>
      <c r="E3" s="178"/>
      <c r="F3" s="179"/>
      <c r="G3" s="50"/>
      <c r="H3" s="51"/>
      <c r="I3" s="51"/>
      <c r="J3" s="51"/>
    </row>
    <row r="4" spans="1:10" s="3" customFormat="1" ht="21.75" customHeight="1" x14ac:dyDescent="0.35">
      <c r="A4" s="26" t="s">
        <v>183</v>
      </c>
      <c r="B4" s="1" t="s">
        <v>0</v>
      </c>
      <c r="C4" s="1" t="s">
        <v>1</v>
      </c>
      <c r="D4" s="2" t="s">
        <v>2</v>
      </c>
      <c r="E4" s="35" t="s">
        <v>181</v>
      </c>
      <c r="F4" s="28" t="s">
        <v>182</v>
      </c>
    </row>
    <row r="5" spans="1:10" s="7" customFormat="1" x14ac:dyDescent="0.35">
      <c r="A5" s="56"/>
      <c r="B5" s="4"/>
      <c r="C5" s="5" t="s">
        <v>3</v>
      </c>
      <c r="D5" s="6"/>
      <c r="E5" s="40"/>
      <c r="F5" s="57"/>
    </row>
    <row r="6" spans="1:10" ht="46.5" x14ac:dyDescent="0.35">
      <c r="A6" s="58">
        <f>IF(B6&lt;&gt;"",MAX($A$2:A5)+1,"")</f>
        <v>1</v>
      </c>
      <c r="B6" s="8" t="s">
        <v>4</v>
      </c>
      <c r="C6" s="14" t="s">
        <v>5</v>
      </c>
      <c r="D6" s="9" t="s">
        <v>6</v>
      </c>
      <c r="E6" s="21">
        <v>469</v>
      </c>
      <c r="F6" s="30">
        <f t="shared" ref="F6:F65" si="0">IF(E6&lt;&gt;"",(ROUNDUP(E6+(E6*5%),1)),"")</f>
        <v>492.5</v>
      </c>
    </row>
    <row r="7" spans="1:10" ht="46.5" x14ac:dyDescent="0.35">
      <c r="A7" s="59">
        <f>IF(B7&lt;&gt;"",MAX($A$2:A6)+1,"")</f>
        <v>2</v>
      </c>
      <c r="B7" s="8" t="s">
        <v>7</v>
      </c>
      <c r="C7" s="14" t="s">
        <v>8</v>
      </c>
      <c r="D7" s="9" t="s">
        <v>9</v>
      </c>
      <c r="E7" s="21">
        <v>469</v>
      </c>
      <c r="F7" s="31">
        <f t="shared" si="0"/>
        <v>492.5</v>
      </c>
    </row>
    <row r="8" spans="1:10" x14ac:dyDescent="0.35">
      <c r="A8" s="60" t="str">
        <f>IF(B8&lt;&gt;"",MAX($A$2:A7)+1,"")</f>
        <v/>
      </c>
      <c r="B8" s="42"/>
      <c r="C8" s="43"/>
      <c r="D8" s="44"/>
      <c r="E8" s="45"/>
      <c r="F8" s="61" t="str">
        <f t="shared" si="0"/>
        <v/>
      </c>
    </row>
    <row r="9" spans="1:10" ht="46.5" x14ac:dyDescent="0.35">
      <c r="A9" s="59">
        <f>IF(B9&lt;&gt;"",MAX($A$2:A8)+1,"")</f>
        <v>3</v>
      </c>
      <c r="B9" s="8" t="s">
        <v>10</v>
      </c>
      <c r="C9" s="14" t="s">
        <v>11</v>
      </c>
      <c r="D9" s="9" t="s">
        <v>12</v>
      </c>
      <c r="E9" s="21">
        <v>514</v>
      </c>
      <c r="F9" s="31">
        <f t="shared" si="0"/>
        <v>539.70000000000005</v>
      </c>
    </row>
    <row r="10" spans="1:10" ht="46.5" x14ac:dyDescent="0.35">
      <c r="A10" s="59">
        <f>IF(B10&lt;&gt;"",MAX($A$2:A9)+1,"")</f>
        <v>4</v>
      </c>
      <c r="B10" s="8" t="s">
        <v>13</v>
      </c>
      <c r="C10" s="14" t="s">
        <v>14</v>
      </c>
      <c r="D10" s="9" t="s">
        <v>15</v>
      </c>
      <c r="E10" s="21">
        <v>514</v>
      </c>
      <c r="F10" s="31">
        <f t="shared" si="0"/>
        <v>539.70000000000005</v>
      </c>
    </row>
    <row r="11" spans="1:10" x14ac:dyDescent="0.35">
      <c r="A11" s="60" t="str">
        <f>IF(B11&lt;&gt;"",MAX($A$2:A10)+1,"")</f>
        <v/>
      </c>
      <c r="B11" s="42"/>
      <c r="C11" s="43"/>
      <c r="D11" s="44"/>
      <c r="E11" s="45"/>
      <c r="F11" s="61" t="str">
        <f t="shared" si="0"/>
        <v/>
      </c>
    </row>
    <row r="12" spans="1:10" ht="46.5" x14ac:dyDescent="0.35">
      <c r="A12" s="59">
        <f>IF(B12&lt;&gt;"",MAX($A$2:A11)+1,"")</f>
        <v>5</v>
      </c>
      <c r="B12" s="8" t="s">
        <v>16</v>
      </c>
      <c r="C12" s="14" t="s">
        <v>17</v>
      </c>
      <c r="D12" s="9" t="s">
        <v>18</v>
      </c>
      <c r="E12" s="21">
        <v>555</v>
      </c>
      <c r="F12" s="31">
        <f t="shared" si="0"/>
        <v>582.80000000000007</v>
      </c>
    </row>
    <row r="13" spans="1:10" ht="46.5" x14ac:dyDescent="0.35">
      <c r="A13" s="59">
        <f>IF(B13&lt;&gt;"",MAX($A$2:A12)+1,"")</f>
        <v>6</v>
      </c>
      <c r="B13" s="8" t="s">
        <v>19</v>
      </c>
      <c r="C13" s="14" t="s">
        <v>20</v>
      </c>
      <c r="D13" s="9" t="s">
        <v>21</v>
      </c>
      <c r="E13" s="21">
        <v>555</v>
      </c>
      <c r="F13" s="31">
        <f t="shared" si="0"/>
        <v>582.80000000000007</v>
      </c>
    </row>
    <row r="14" spans="1:10" ht="46.5" x14ac:dyDescent="0.35">
      <c r="A14" s="59">
        <f>IF(B14&lt;&gt;"",MAX($A$2:A13)+1,"")</f>
        <v>7</v>
      </c>
      <c r="B14" s="8" t="s">
        <v>22</v>
      </c>
      <c r="C14" s="14" t="s">
        <v>23</v>
      </c>
      <c r="D14" s="9" t="s">
        <v>24</v>
      </c>
      <c r="E14" s="21">
        <v>555</v>
      </c>
      <c r="F14" s="31">
        <f t="shared" si="0"/>
        <v>582.80000000000007</v>
      </c>
    </row>
    <row r="15" spans="1:10" ht="46.5" x14ac:dyDescent="0.35">
      <c r="A15" s="59">
        <f>IF(B15&lt;&gt;"",MAX($A$2:A14)+1,"")</f>
        <v>8</v>
      </c>
      <c r="B15" s="8" t="s">
        <v>25</v>
      </c>
      <c r="C15" s="14" t="s">
        <v>26</v>
      </c>
      <c r="D15" s="9" t="s">
        <v>27</v>
      </c>
      <c r="E15" s="21">
        <v>555</v>
      </c>
      <c r="F15" s="31">
        <f t="shared" si="0"/>
        <v>582.80000000000007</v>
      </c>
    </row>
    <row r="16" spans="1:10" ht="12" x14ac:dyDescent="0.35">
      <c r="A16" s="60" t="str">
        <f>IF(B16&lt;&gt;"",MAX($A$2:A15)+1,"")</f>
        <v/>
      </c>
      <c r="B16" s="42"/>
      <c r="C16" s="43"/>
      <c r="D16" s="44"/>
      <c r="E16" s="45"/>
      <c r="F16" s="61" t="str">
        <f t="shared" si="0"/>
        <v/>
      </c>
    </row>
    <row r="17" spans="1:6" ht="46.5" x14ac:dyDescent="0.35">
      <c r="A17" s="59">
        <f>IF(B17&lt;&gt;"",MAX($A$2:A16)+1,"")</f>
        <v>9</v>
      </c>
      <c r="B17" s="8" t="s">
        <v>28</v>
      </c>
      <c r="C17" s="14" t="s">
        <v>29</v>
      </c>
      <c r="D17" s="9" t="s">
        <v>30</v>
      </c>
      <c r="E17" s="21">
        <v>641</v>
      </c>
      <c r="F17" s="31">
        <f t="shared" si="0"/>
        <v>673.1</v>
      </c>
    </row>
    <row r="18" spans="1:6" ht="46.5" x14ac:dyDescent="0.35">
      <c r="A18" s="59">
        <f>IF(B18&lt;&gt;"",MAX($A$2:A17)+1,"")</f>
        <v>10</v>
      </c>
      <c r="B18" s="8" t="s">
        <v>31</v>
      </c>
      <c r="C18" s="14" t="s">
        <v>32</v>
      </c>
      <c r="D18" s="9" t="s">
        <v>33</v>
      </c>
      <c r="E18" s="21">
        <v>641</v>
      </c>
      <c r="F18" s="31">
        <f t="shared" si="0"/>
        <v>673.1</v>
      </c>
    </row>
    <row r="19" spans="1:6" ht="46.5" x14ac:dyDescent="0.35">
      <c r="A19" s="59">
        <f>IF(B19&lt;&gt;"",MAX($A$2:A18)+1,"")</f>
        <v>11</v>
      </c>
      <c r="B19" s="8" t="s">
        <v>34</v>
      </c>
      <c r="C19" s="14" t="s">
        <v>35</v>
      </c>
      <c r="D19" s="9" t="s">
        <v>36</v>
      </c>
      <c r="E19" s="21">
        <v>641</v>
      </c>
      <c r="F19" s="31">
        <f t="shared" si="0"/>
        <v>673.1</v>
      </c>
    </row>
    <row r="20" spans="1:6" ht="46.5" x14ac:dyDescent="0.35">
      <c r="A20" s="59">
        <f>IF(B20&lt;&gt;"",MAX($A$2:A19)+1,"")</f>
        <v>12</v>
      </c>
      <c r="B20" s="8" t="s">
        <v>37</v>
      </c>
      <c r="C20" s="14" t="s">
        <v>38</v>
      </c>
      <c r="D20" s="9" t="s">
        <v>39</v>
      </c>
      <c r="E20" s="21">
        <v>641</v>
      </c>
      <c r="F20" s="31">
        <f t="shared" si="0"/>
        <v>673.1</v>
      </c>
    </row>
    <row r="21" spans="1:6" ht="12" x14ac:dyDescent="0.35">
      <c r="A21" s="60" t="str">
        <f>IF(B21&lt;&gt;"",MAX($A$2:A20)+1,"")</f>
        <v/>
      </c>
      <c r="B21" s="42"/>
      <c r="C21" s="43"/>
      <c r="D21" s="44"/>
      <c r="E21" s="45"/>
      <c r="F21" s="61" t="str">
        <f t="shared" si="0"/>
        <v/>
      </c>
    </row>
    <row r="22" spans="1:6" ht="46.5" x14ac:dyDescent="0.35">
      <c r="A22" s="59">
        <f>IF(B22&lt;&gt;"",MAX($A$2:A21)+1,"")</f>
        <v>13</v>
      </c>
      <c r="B22" s="8" t="s">
        <v>40</v>
      </c>
      <c r="C22" s="14" t="s">
        <v>41</v>
      </c>
      <c r="D22" s="9" t="s">
        <v>42</v>
      </c>
      <c r="E22" s="21">
        <v>641</v>
      </c>
      <c r="F22" s="31">
        <f t="shared" si="0"/>
        <v>673.1</v>
      </c>
    </row>
    <row r="23" spans="1:6" ht="46.5" x14ac:dyDescent="0.35">
      <c r="A23" s="59">
        <f>IF(B23&lt;&gt;"",MAX($A$2:A22)+1,"")</f>
        <v>14</v>
      </c>
      <c r="B23" s="8" t="s">
        <v>43</v>
      </c>
      <c r="C23" s="14" t="s">
        <v>44</v>
      </c>
      <c r="D23" s="9" t="s">
        <v>45</v>
      </c>
      <c r="E23" s="21">
        <v>641</v>
      </c>
      <c r="F23" s="31">
        <f t="shared" si="0"/>
        <v>673.1</v>
      </c>
    </row>
    <row r="24" spans="1:6" ht="46.5" x14ac:dyDescent="0.35">
      <c r="A24" s="59">
        <f>IF(B24&lt;&gt;"",MAX($A$2:A23)+1,"")</f>
        <v>15</v>
      </c>
      <c r="B24" s="8" t="s">
        <v>46</v>
      </c>
      <c r="C24" s="14" t="s">
        <v>47</v>
      </c>
      <c r="D24" s="9" t="s">
        <v>48</v>
      </c>
      <c r="E24" s="21">
        <v>641</v>
      </c>
      <c r="F24" s="31">
        <f t="shared" si="0"/>
        <v>673.1</v>
      </c>
    </row>
    <row r="25" spans="1:6" ht="46.5" x14ac:dyDescent="0.35">
      <c r="A25" s="59">
        <f>IF(B25&lt;&gt;"",MAX($A$2:A24)+1,"")</f>
        <v>16</v>
      </c>
      <c r="B25" s="8" t="s">
        <v>49</v>
      </c>
      <c r="C25" s="14" t="s">
        <v>50</v>
      </c>
      <c r="D25" s="9" t="s">
        <v>51</v>
      </c>
      <c r="E25" s="21">
        <v>641</v>
      </c>
      <c r="F25" s="31">
        <f t="shared" si="0"/>
        <v>673.1</v>
      </c>
    </row>
    <row r="26" spans="1:6" ht="12" x14ac:dyDescent="0.35">
      <c r="A26" s="60" t="str">
        <f>IF(B26&lt;&gt;"",MAX($A$2:A25)+1,"")</f>
        <v/>
      </c>
      <c r="B26" s="42"/>
      <c r="C26" s="43"/>
      <c r="D26" s="44"/>
      <c r="E26" s="45"/>
      <c r="F26" s="61" t="str">
        <f t="shared" si="0"/>
        <v/>
      </c>
    </row>
    <row r="27" spans="1:6" ht="48" x14ac:dyDescent="0.35">
      <c r="A27" s="59">
        <f>IF(B27&lt;&gt;"",MAX($A$2:A26)+1,"")</f>
        <v>17</v>
      </c>
      <c r="B27" s="8" t="s">
        <v>52</v>
      </c>
      <c r="C27" s="14" t="s">
        <v>53</v>
      </c>
      <c r="D27" s="9" t="s">
        <v>54</v>
      </c>
      <c r="E27" s="21">
        <v>728</v>
      </c>
      <c r="F27" s="31">
        <f t="shared" si="0"/>
        <v>764.4</v>
      </c>
    </row>
    <row r="28" spans="1:6" ht="48" x14ac:dyDescent="0.35">
      <c r="A28" s="59">
        <f>IF(B28&lt;&gt;"",MAX($A$2:A27)+1,"")</f>
        <v>18</v>
      </c>
      <c r="B28" s="8" t="s">
        <v>55</v>
      </c>
      <c r="C28" s="14" t="s">
        <v>56</v>
      </c>
      <c r="D28" s="9" t="s">
        <v>57</v>
      </c>
      <c r="E28" s="21">
        <v>728</v>
      </c>
      <c r="F28" s="31">
        <f t="shared" si="0"/>
        <v>764.4</v>
      </c>
    </row>
    <row r="29" spans="1:6" ht="48" x14ac:dyDescent="0.35">
      <c r="A29" s="59">
        <f>IF(B29&lt;&gt;"",MAX($A$2:A28)+1,"")</f>
        <v>19</v>
      </c>
      <c r="B29" s="8" t="s">
        <v>58</v>
      </c>
      <c r="C29" s="14" t="s">
        <v>59</v>
      </c>
      <c r="D29" s="9" t="s">
        <v>60</v>
      </c>
      <c r="E29" s="21">
        <v>728</v>
      </c>
      <c r="F29" s="31">
        <f t="shared" si="0"/>
        <v>764.4</v>
      </c>
    </row>
    <row r="30" spans="1:6" ht="48" x14ac:dyDescent="0.35">
      <c r="A30" s="59">
        <f>IF(B30&lt;&gt;"",MAX($A$2:A29)+1,"")</f>
        <v>20</v>
      </c>
      <c r="B30" s="8" t="s">
        <v>61</v>
      </c>
      <c r="C30" s="14" t="s">
        <v>62</v>
      </c>
      <c r="D30" s="9" t="s">
        <v>63</v>
      </c>
      <c r="E30" s="21">
        <v>728</v>
      </c>
      <c r="F30" s="31">
        <f t="shared" si="0"/>
        <v>764.4</v>
      </c>
    </row>
    <row r="31" spans="1:6" ht="12" x14ac:dyDescent="0.35">
      <c r="A31" s="60" t="str">
        <f>IF(B31&lt;&gt;"",MAX($A$2:A30)+1,"")</f>
        <v/>
      </c>
      <c r="B31" s="42"/>
      <c r="C31" s="43"/>
      <c r="D31" s="44"/>
      <c r="E31" s="45"/>
      <c r="F31" s="61" t="str">
        <f t="shared" si="0"/>
        <v/>
      </c>
    </row>
    <row r="32" spans="1:6" ht="48" x14ac:dyDescent="0.35">
      <c r="A32" s="59">
        <f>IF(B32&lt;&gt;"",MAX($A$2:A31)+1,"")</f>
        <v>21</v>
      </c>
      <c r="B32" s="8" t="s">
        <v>64</v>
      </c>
      <c r="C32" s="14" t="s">
        <v>65</v>
      </c>
      <c r="D32" s="9" t="s">
        <v>66</v>
      </c>
      <c r="E32" s="21">
        <v>859</v>
      </c>
      <c r="F32" s="31">
        <f t="shared" si="0"/>
        <v>902</v>
      </c>
    </row>
    <row r="33" spans="1:6" ht="48" x14ac:dyDescent="0.35">
      <c r="A33" s="59">
        <f>IF(B33&lt;&gt;"",MAX($A$2:A32)+1,"")</f>
        <v>22</v>
      </c>
      <c r="B33" s="8" t="s">
        <v>67</v>
      </c>
      <c r="C33" s="14" t="s">
        <v>68</v>
      </c>
      <c r="D33" s="9" t="s">
        <v>69</v>
      </c>
      <c r="E33" s="21">
        <v>859</v>
      </c>
      <c r="F33" s="31">
        <f t="shared" si="0"/>
        <v>902</v>
      </c>
    </row>
    <row r="34" spans="1:6" ht="48" x14ac:dyDescent="0.35">
      <c r="A34" s="59">
        <f>IF(B34&lt;&gt;"",MAX($A$2:A33)+1,"")</f>
        <v>23</v>
      </c>
      <c r="B34" s="8" t="s">
        <v>70</v>
      </c>
      <c r="C34" s="14" t="s">
        <v>71</v>
      </c>
      <c r="D34" s="9" t="s">
        <v>72</v>
      </c>
      <c r="E34" s="21">
        <v>859</v>
      </c>
      <c r="F34" s="31">
        <f t="shared" si="0"/>
        <v>902</v>
      </c>
    </row>
    <row r="35" spans="1:6" ht="48" x14ac:dyDescent="0.35">
      <c r="A35" s="59">
        <f>IF(B35&lt;&gt;"",MAX($A$2:A34)+1,"")</f>
        <v>24</v>
      </c>
      <c r="B35" s="8" t="s">
        <v>73</v>
      </c>
      <c r="C35" s="14" t="s">
        <v>74</v>
      </c>
      <c r="D35" s="9" t="s">
        <v>75</v>
      </c>
      <c r="E35" s="21">
        <v>859</v>
      </c>
      <c r="F35" s="31">
        <f t="shared" si="0"/>
        <v>902</v>
      </c>
    </row>
    <row r="36" spans="1:6" ht="12" x14ac:dyDescent="0.35">
      <c r="A36" s="60" t="str">
        <f>IF(B36&lt;&gt;"",MAX($A$2:A35)+1,"")</f>
        <v/>
      </c>
      <c r="B36" s="42"/>
      <c r="C36" s="43"/>
      <c r="D36" s="44"/>
      <c r="E36" s="45"/>
      <c r="F36" s="61" t="str">
        <f t="shared" si="0"/>
        <v/>
      </c>
    </row>
    <row r="37" spans="1:6" ht="48" x14ac:dyDescent="0.35">
      <c r="A37" s="59">
        <f>IF(B37&lt;&gt;"",MAX($A$2:A36)+1,"")</f>
        <v>25</v>
      </c>
      <c r="B37" s="8" t="s">
        <v>76</v>
      </c>
      <c r="C37" s="14" t="s">
        <v>77</v>
      </c>
      <c r="D37" s="9" t="s">
        <v>78</v>
      </c>
      <c r="E37" s="21">
        <v>991</v>
      </c>
      <c r="F37" s="31">
        <f t="shared" si="0"/>
        <v>1040.5999999999999</v>
      </c>
    </row>
    <row r="38" spans="1:6" ht="48" x14ac:dyDescent="0.35">
      <c r="A38" s="59">
        <f>IF(B38&lt;&gt;"",MAX($A$2:A37)+1,"")</f>
        <v>26</v>
      </c>
      <c r="B38" s="8" t="s">
        <v>79</v>
      </c>
      <c r="C38" s="14" t="s">
        <v>80</v>
      </c>
      <c r="D38" s="9" t="s">
        <v>81</v>
      </c>
      <c r="E38" s="21">
        <v>991</v>
      </c>
      <c r="F38" s="31">
        <f t="shared" si="0"/>
        <v>1040.5999999999999</v>
      </c>
    </row>
    <row r="39" spans="1:6" ht="12" x14ac:dyDescent="0.35">
      <c r="A39" s="60" t="str">
        <f>IF(B39&lt;&gt;"",MAX($A$2:A38)+1,"")</f>
        <v/>
      </c>
      <c r="B39" s="42"/>
      <c r="C39" s="43"/>
      <c r="D39" s="44"/>
      <c r="E39" s="45"/>
      <c r="F39" s="61" t="str">
        <f t="shared" si="0"/>
        <v/>
      </c>
    </row>
    <row r="40" spans="1:6" ht="48" x14ac:dyDescent="0.35">
      <c r="A40" s="59">
        <f>IF(B40&lt;&gt;"",MAX($A$2:A39)+1,"")</f>
        <v>27</v>
      </c>
      <c r="B40" s="8" t="s">
        <v>82</v>
      </c>
      <c r="C40" s="14" t="s">
        <v>83</v>
      </c>
      <c r="D40" s="9" t="s">
        <v>84</v>
      </c>
      <c r="E40" s="21">
        <v>1164</v>
      </c>
      <c r="F40" s="31">
        <f t="shared" si="0"/>
        <v>1222.2</v>
      </c>
    </row>
    <row r="41" spans="1:6" ht="48" x14ac:dyDescent="0.35">
      <c r="A41" s="59">
        <f>IF(B41&lt;&gt;"",MAX($A$2:A40)+1,"")</f>
        <v>28</v>
      </c>
      <c r="B41" s="8" t="s">
        <v>85</v>
      </c>
      <c r="C41" s="14" t="s">
        <v>86</v>
      </c>
      <c r="D41" s="9" t="s">
        <v>87</v>
      </c>
      <c r="E41" s="21">
        <v>1164</v>
      </c>
      <c r="F41" s="31">
        <f t="shared" si="0"/>
        <v>1222.2</v>
      </c>
    </row>
    <row r="42" spans="1:6" s="7" customFormat="1" ht="12" x14ac:dyDescent="0.35">
      <c r="A42" s="62" t="str">
        <f>IF(B42&lt;&gt;"",MAX($A$2:A41)+1,"")</f>
        <v/>
      </c>
      <c r="B42" s="4"/>
      <c r="C42" s="5" t="s">
        <v>88</v>
      </c>
      <c r="D42" s="6"/>
      <c r="E42" s="40"/>
      <c r="F42" s="63" t="str">
        <f t="shared" si="0"/>
        <v/>
      </c>
    </row>
    <row r="43" spans="1:6" ht="46.5" x14ac:dyDescent="0.35">
      <c r="A43" s="59">
        <f>IF(B43&lt;&gt;"",MAX($A$2:A42)+1,"")</f>
        <v>29</v>
      </c>
      <c r="B43" s="8" t="s">
        <v>89</v>
      </c>
      <c r="C43" s="14" t="s">
        <v>90</v>
      </c>
      <c r="D43" s="9" t="s">
        <v>91</v>
      </c>
      <c r="E43" s="21">
        <v>579</v>
      </c>
      <c r="F43" s="31">
        <f t="shared" si="0"/>
        <v>608</v>
      </c>
    </row>
    <row r="44" spans="1:6" ht="46.5" x14ac:dyDescent="0.35">
      <c r="A44" s="59">
        <f>IF(B44&lt;&gt;"",MAX($A$2:A43)+1,"")</f>
        <v>30</v>
      </c>
      <c r="B44" s="8" t="s">
        <v>92</v>
      </c>
      <c r="C44" s="14" t="s">
        <v>93</v>
      </c>
      <c r="D44" s="9" t="s">
        <v>94</v>
      </c>
      <c r="E44" s="21">
        <v>579</v>
      </c>
      <c r="F44" s="31">
        <f t="shared" si="0"/>
        <v>608</v>
      </c>
    </row>
    <row r="45" spans="1:6" ht="12" x14ac:dyDescent="0.35">
      <c r="A45" s="60" t="str">
        <f>IF(B45&lt;&gt;"",MAX($A$2:A44)+1,"")</f>
        <v/>
      </c>
      <c r="B45" s="42"/>
      <c r="C45" s="43"/>
      <c r="D45" s="44"/>
      <c r="E45" s="45"/>
      <c r="F45" s="61" t="str">
        <f t="shared" si="0"/>
        <v/>
      </c>
    </row>
    <row r="46" spans="1:6" ht="46.5" x14ac:dyDescent="0.35">
      <c r="A46" s="59">
        <f>IF(B46&lt;&gt;"",MAX($A$2:A45)+1,"")</f>
        <v>31</v>
      </c>
      <c r="B46" s="8" t="s">
        <v>95</v>
      </c>
      <c r="C46" s="14" t="s">
        <v>96</v>
      </c>
      <c r="D46" s="9" t="s">
        <v>97</v>
      </c>
      <c r="E46" s="21">
        <v>620</v>
      </c>
      <c r="F46" s="31">
        <f t="shared" si="0"/>
        <v>651</v>
      </c>
    </row>
    <row r="47" spans="1:6" ht="46.5" x14ac:dyDescent="0.35">
      <c r="A47" s="59">
        <f>IF(B47&lt;&gt;"",MAX($A$2:A46)+1,"")</f>
        <v>32</v>
      </c>
      <c r="B47" s="8" t="s">
        <v>98</v>
      </c>
      <c r="C47" s="14" t="s">
        <v>99</v>
      </c>
      <c r="D47" s="9" t="s">
        <v>100</v>
      </c>
      <c r="E47" s="21">
        <v>620</v>
      </c>
      <c r="F47" s="31">
        <f t="shared" si="0"/>
        <v>651</v>
      </c>
    </row>
    <row r="48" spans="1:6" ht="12" x14ac:dyDescent="0.35">
      <c r="A48" s="60" t="str">
        <f>IF(B48&lt;&gt;"",MAX($A$2:A47)+1,"")</f>
        <v/>
      </c>
      <c r="B48" s="42"/>
      <c r="C48" s="43"/>
      <c r="D48" s="44"/>
      <c r="E48" s="45"/>
      <c r="F48" s="61" t="str">
        <f t="shared" si="0"/>
        <v/>
      </c>
    </row>
    <row r="49" spans="1:6" ht="46.5" x14ac:dyDescent="0.35">
      <c r="A49" s="59">
        <f>IF(B49&lt;&gt;"",MAX($A$2:A48)+1,"")</f>
        <v>33</v>
      </c>
      <c r="B49" s="8" t="s">
        <v>101</v>
      </c>
      <c r="C49" s="14" t="s">
        <v>102</v>
      </c>
      <c r="D49" s="9" t="s">
        <v>103</v>
      </c>
      <c r="E49" s="21">
        <v>706</v>
      </c>
      <c r="F49" s="31">
        <f t="shared" si="0"/>
        <v>741.3</v>
      </c>
    </row>
    <row r="50" spans="1:6" ht="46.5" x14ac:dyDescent="0.35">
      <c r="A50" s="59">
        <f>IF(B50&lt;&gt;"",MAX($A$2:A49)+1,"")</f>
        <v>34</v>
      </c>
      <c r="B50" s="8" t="s">
        <v>104</v>
      </c>
      <c r="C50" s="14" t="s">
        <v>105</v>
      </c>
      <c r="D50" s="9" t="s">
        <v>106</v>
      </c>
      <c r="E50" s="21">
        <v>706</v>
      </c>
      <c r="F50" s="31">
        <f t="shared" si="0"/>
        <v>741.3</v>
      </c>
    </row>
    <row r="51" spans="1:6" ht="12" x14ac:dyDescent="0.35">
      <c r="A51" s="60" t="str">
        <f>IF(B51&lt;&gt;"",MAX($A$2:A50)+1,"")</f>
        <v/>
      </c>
      <c r="B51" s="42"/>
      <c r="C51" s="42"/>
      <c r="D51" s="44"/>
      <c r="E51" s="45"/>
      <c r="F51" s="61" t="str">
        <f t="shared" si="0"/>
        <v/>
      </c>
    </row>
    <row r="52" spans="1:6" ht="48" x14ac:dyDescent="0.35">
      <c r="A52" s="59">
        <f>IF(B52&lt;&gt;"",MAX($A$2:A51)+1,"")</f>
        <v>35</v>
      </c>
      <c r="B52" s="8" t="s">
        <v>107</v>
      </c>
      <c r="C52" s="14" t="s">
        <v>108</v>
      </c>
      <c r="D52" s="9" t="s">
        <v>109</v>
      </c>
      <c r="E52" s="21">
        <v>793</v>
      </c>
      <c r="F52" s="31">
        <f t="shared" si="0"/>
        <v>832.7</v>
      </c>
    </row>
    <row r="53" spans="1:6" ht="48" x14ac:dyDescent="0.35">
      <c r="A53" s="59">
        <f>IF(B53&lt;&gt;"",MAX($A$2:A52)+1,"")</f>
        <v>36</v>
      </c>
      <c r="B53" s="8" t="s">
        <v>110</v>
      </c>
      <c r="C53" s="14" t="s">
        <v>111</v>
      </c>
      <c r="D53" s="9" t="s">
        <v>112</v>
      </c>
      <c r="E53" s="21">
        <v>793</v>
      </c>
      <c r="F53" s="31">
        <f t="shared" si="0"/>
        <v>832.7</v>
      </c>
    </row>
    <row r="54" spans="1:6" ht="21.75" customHeight="1" x14ac:dyDescent="0.35">
      <c r="A54" s="26" t="s">
        <v>183</v>
      </c>
      <c r="B54" s="1" t="s">
        <v>0</v>
      </c>
      <c r="C54" s="1" t="s">
        <v>1</v>
      </c>
      <c r="D54" s="2"/>
      <c r="E54" s="35" t="s">
        <v>181</v>
      </c>
      <c r="F54" s="28" t="s">
        <v>182</v>
      </c>
    </row>
    <row r="55" spans="1:6" s="7" customFormat="1" ht="12" x14ac:dyDescent="0.35">
      <c r="A55" s="62" t="str">
        <f>IF(B55&lt;&gt;"",MAX($A$2:A54)+1,"")</f>
        <v/>
      </c>
      <c r="B55" s="4"/>
      <c r="C55" s="5" t="s">
        <v>113</v>
      </c>
      <c r="D55" s="6"/>
      <c r="E55" s="40"/>
      <c r="F55" s="63" t="str">
        <f t="shared" si="0"/>
        <v/>
      </c>
    </row>
    <row r="56" spans="1:6" ht="20" customHeight="1" x14ac:dyDescent="0.35">
      <c r="A56" s="64">
        <f>IF(B56&lt;&gt;"",MAX($A$2:A55)+1,"")</f>
        <v>37</v>
      </c>
      <c r="B56" s="11" t="s">
        <v>114</v>
      </c>
      <c r="C56" s="12" t="s">
        <v>115</v>
      </c>
      <c r="D56" s="9"/>
      <c r="E56" s="21">
        <v>65</v>
      </c>
      <c r="F56" s="31">
        <f t="shared" si="0"/>
        <v>68.3</v>
      </c>
    </row>
    <row r="57" spans="1:6" ht="20" customHeight="1" x14ac:dyDescent="0.35">
      <c r="A57" s="59">
        <f>IF(B57&lt;&gt;"",MAX($A$2:A56)+1,"")</f>
        <v>38</v>
      </c>
      <c r="B57" s="13" t="s">
        <v>116</v>
      </c>
      <c r="C57" s="14" t="s">
        <v>117</v>
      </c>
      <c r="D57" s="14"/>
      <c r="E57" s="21">
        <v>103</v>
      </c>
      <c r="F57" s="31">
        <f t="shared" si="0"/>
        <v>108.19999999999999</v>
      </c>
    </row>
    <row r="58" spans="1:6" ht="20" customHeight="1" x14ac:dyDescent="0.35">
      <c r="A58" s="26" t="s">
        <v>183</v>
      </c>
      <c r="B58" s="1" t="s">
        <v>0</v>
      </c>
      <c r="C58" s="1" t="s">
        <v>1</v>
      </c>
      <c r="D58" s="2"/>
      <c r="E58" s="35" t="s">
        <v>181</v>
      </c>
      <c r="F58" s="28" t="s">
        <v>182</v>
      </c>
    </row>
    <row r="59" spans="1:6" ht="20" customHeight="1" x14ac:dyDescent="0.35">
      <c r="A59" s="62" t="str">
        <f>IF(B59&lt;&gt;"",MAX($A$2:A58)+1,"")</f>
        <v/>
      </c>
      <c r="B59" s="4"/>
      <c r="C59" s="5" t="s">
        <v>118</v>
      </c>
      <c r="D59" s="5"/>
      <c r="E59" s="40"/>
      <c r="F59" s="63" t="str">
        <f t="shared" si="0"/>
        <v/>
      </c>
    </row>
    <row r="60" spans="1:6" ht="20" customHeight="1" x14ac:dyDescent="0.35">
      <c r="A60" s="64">
        <f>IF(B60&lt;&gt;"",MAX($A$2:A59)+1,"")</f>
        <v>39</v>
      </c>
      <c r="B60" s="11" t="s">
        <v>119</v>
      </c>
      <c r="C60" s="12" t="s">
        <v>120</v>
      </c>
      <c r="D60" s="14"/>
      <c r="E60" s="21">
        <v>47</v>
      </c>
      <c r="F60" s="31">
        <f t="shared" si="0"/>
        <v>49.4</v>
      </c>
    </row>
    <row r="61" spans="1:6" ht="20" customHeight="1" x14ac:dyDescent="0.35">
      <c r="A61" s="64">
        <f>IF(B61&lt;&gt;"",MAX($A$2:A60)+1,"")</f>
        <v>40</v>
      </c>
      <c r="B61" s="11" t="s">
        <v>121</v>
      </c>
      <c r="C61" s="12" t="s">
        <v>122</v>
      </c>
      <c r="D61" s="14"/>
      <c r="E61" s="21">
        <v>62</v>
      </c>
      <c r="F61" s="31">
        <f t="shared" si="0"/>
        <v>65.099999999999994</v>
      </c>
    </row>
    <row r="62" spans="1:6" ht="20" customHeight="1" x14ac:dyDescent="0.35">
      <c r="A62" s="64">
        <f>IF(B62&lt;&gt;"",MAX($A$2:A61)+1,"")</f>
        <v>41</v>
      </c>
      <c r="B62" s="11" t="s">
        <v>123</v>
      </c>
      <c r="C62" s="12" t="s">
        <v>124</v>
      </c>
      <c r="D62" s="14"/>
      <c r="E62" s="21">
        <v>85</v>
      </c>
      <c r="F62" s="31">
        <f t="shared" si="0"/>
        <v>89.3</v>
      </c>
    </row>
    <row r="63" spans="1:6" ht="20" customHeight="1" x14ac:dyDescent="0.35">
      <c r="A63" s="64">
        <f>IF(B63&lt;&gt;"",MAX($A$2:A62)+1,"")</f>
        <v>42</v>
      </c>
      <c r="B63" s="11" t="s">
        <v>125</v>
      </c>
      <c r="C63" s="12" t="s">
        <v>126</v>
      </c>
      <c r="D63" s="14"/>
      <c r="E63" s="21">
        <v>124</v>
      </c>
      <c r="F63" s="31">
        <f t="shared" si="0"/>
        <v>130.19999999999999</v>
      </c>
    </row>
    <row r="64" spans="1:6" ht="20" customHeight="1" x14ac:dyDescent="0.35">
      <c r="A64" s="64">
        <f>IF(B64&lt;&gt;"",MAX($A$2:A63)+1,"")</f>
        <v>43</v>
      </c>
      <c r="B64" s="11" t="s">
        <v>127</v>
      </c>
      <c r="C64" s="12" t="s">
        <v>128</v>
      </c>
      <c r="D64" s="14"/>
      <c r="E64" s="21">
        <v>139</v>
      </c>
      <c r="F64" s="31">
        <f t="shared" si="0"/>
        <v>146</v>
      </c>
    </row>
    <row r="65" spans="1:6" ht="20" customHeight="1" x14ac:dyDescent="0.35">
      <c r="A65" s="64">
        <f>IF(B65&lt;&gt;"",MAX($A$2:A64)+1,"")</f>
        <v>44</v>
      </c>
      <c r="B65" s="11" t="s">
        <v>129</v>
      </c>
      <c r="C65" s="12" t="s">
        <v>130</v>
      </c>
      <c r="D65" s="14"/>
      <c r="E65" s="21">
        <v>155</v>
      </c>
      <c r="F65" s="31">
        <f t="shared" si="0"/>
        <v>162.79999999999998</v>
      </c>
    </row>
    <row r="66" spans="1:6" s="55" customFormat="1" ht="20" customHeight="1" thickBot="1" x14ac:dyDescent="0.4">
      <c r="A66" s="168" t="s">
        <v>184</v>
      </c>
      <c r="B66" s="169"/>
      <c r="C66" s="169"/>
      <c r="D66" s="169"/>
      <c r="E66" s="169"/>
      <c r="F66" s="170"/>
    </row>
  </sheetData>
  <mergeCells count="4">
    <mergeCell ref="A66:F66"/>
    <mergeCell ref="A1:F1"/>
    <mergeCell ref="A2:F2"/>
    <mergeCell ref="A3:F3"/>
  </mergeCells>
  <printOptions horizontalCentered="1"/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514EC-CCB0-43F1-A652-65E4507E43D2}">
  <sheetPr>
    <pageSetUpPr fitToPage="1"/>
  </sheetPr>
  <dimension ref="A1:J27"/>
  <sheetViews>
    <sheetView view="pageBreakPreview" zoomScale="90" zoomScaleNormal="90" zoomScaleSheetLayoutView="90" workbookViewId="0">
      <pane ySplit="4" topLeftCell="A24" activePane="bottomLeft" state="frozen"/>
      <selection pane="bottomLeft" activeCell="A27" sqref="A27:F27"/>
    </sheetView>
  </sheetViews>
  <sheetFormatPr defaultColWidth="9.08984375" defaultRowHeight="11.5" x14ac:dyDescent="0.35"/>
  <cols>
    <col min="1" max="2" width="10.6328125" style="17" customWidth="1"/>
    <col min="3" max="3" width="70.6328125" style="17" customWidth="1"/>
    <col min="4" max="4" width="22.6328125" style="25" customWidth="1"/>
    <col min="5" max="5" width="15.6328125" style="25" customWidth="1"/>
    <col min="6" max="6" width="18.453125" style="25" customWidth="1"/>
    <col min="7" max="7" width="1.54296875" style="7" customWidth="1"/>
    <col min="8" max="16384" width="9.08984375" style="7"/>
  </cols>
  <sheetData>
    <row r="1" spans="1:10" s="47" customFormat="1" ht="55" customHeight="1" x14ac:dyDescent="0.35">
      <c r="A1" s="171" t="s">
        <v>186</v>
      </c>
      <c r="B1" s="172"/>
      <c r="C1" s="172"/>
      <c r="D1" s="172"/>
      <c r="E1" s="172"/>
      <c r="F1" s="173"/>
      <c r="G1" s="17"/>
      <c r="H1" s="48"/>
      <c r="I1" s="48"/>
      <c r="J1" s="48"/>
    </row>
    <row r="2" spans="1:10" s="47" customFormat="1" ht="25" customHeight="1" x14ac:dyDescent="0.35">
      <c r="A2" s="174" t="s">
        <v>187</v>
      </c>
      <c r="B2" s="175"/>
      <c r="C2" s="175"/>
      <c r="D2" s="175"/>
      <c r="E2" s="175"/>
      <c r="F2" s="176"/>
      <c r="G2" s="17"/>
      <c r="H2" s="48"/>
      <c r="I2" s="48"/>
      <c r="J2" s="48"/>
    </row>
    <row r="3" spans="1:10" s="49" customFormat="1" ht="25" customHeight="1" x14ac:dyDescent="0.35">
      <c r="A3" s="177" t="s">
        <v>1098</v>
      </c>
      <c r="B3" s="178"/>
      <c r="C3" s="178"/>
      <c r="D3" s="178"/>
      <c r="E3" s="178"/>
      <c r="F3" s="179"/>
      <c r="G3" s="50"/>
      <c r="H3" s="51"/>
      <c r="I3" s="51"/>
      <c r="J3" s="51"/>
    </row>
    <row r="4" spans="1:10" s="3" customFormat="1" ht="21.75" customHeight="1" x14ac:dyDescent="0.35">
      <c r="A4" s="26" t="s">
        <v>183</v>
      </c>
      <c r="B4" s="1" t="s">
        <v>0</v>
      </c>
      <c r="C4" s="1" t="s">
        <v>1</v>
      </c>
      <c r="D4" s="2" t="s">
        <v>2</v>
      </c>
      <c r="E4" s="35" t="s">
        <v>181</v>
      </c>
      <c r="F4" s="28" t="s">
        <v>182</v>
      </c>
    </row>
    <row r="5" spans="1:10" ht="12" x14ac:dyDescent="0.35">
      <c r="A5" s="56"/>
      <c r="B5" s="4"/>
      <c r="C5" s="5" t="s">
        <v>1067</v>
      </c>
      <c r="D5" s="5"/>
      <c r="E5" s="4"/>
      <c r="F5" s="4"/>
    </row>
    <row r="6" spans="1:10" ht="46" x14ac:dyDescent="0.35">
      <c r="A6" s="58">
        <f>IF(B6&lt;&gt;"",MAX($A$2:A5)+1,"")</f>
        <v>1</v>
      </c>
      <c r="B6" s="8" t="s">
        <v>1068</v>
      </c>
      <c r="C6" s="9" t="s">
        <v>1069</v>
      </c>
      <c r="D6" s="9" t="s">
        <v>1070</v>
      </c>
      <c r="E6" s="122">
        <v>477</v>
      </c>
      <c r="F6" s="30">
        <f t="shared" ref="F6:F13" si="0">IF(E6&lt;&gt;"",(ROUNDUP(E6+(E6*5%),1)),"")</f>
        <v>500.90000000000003</v>
      </c>
    </row>
    <row r="7" spans="1:10" ht="46" x14ac:dyDescent="0.35">
      <c r="A7" s="58">
        <f>IF(B7&lt;&gt;"",MAX($A$2:A6)+1,"")</f>
        <v>2</v>
      </c>
      <c r="B7" s="8" t="s">
        <v>1071</v>
      </c>
      <c r="C7" s="9" t="s">
        <v>1072</v>
      </c>
      <c r="D7" s="9" t="s">
        <v>1073</v>
      </c>
      <c r="E7" s="122">
        <v>603</v>
      </c>
      <c r="F7" s="30">
        <f t="shared" si="0"/>
        <v>633.20000000000005</v>
      </c>
    </row>
    <row r="8" spans="1:10" ht="46" x14ac:dyDescent="0.35">
      <c r="A8" s="58">
        <f>IF(B8&lt;&gt;"",MAX($A$2:A7)+1,"")</f>
        <v>3</v>
      </c>
      <c r="B8" s="8" t="s">
        <v>1074</v>
      </c>
      <c r="C8" s="9" t="s">
        <v>1075</v>
      </c>
      <c r="D8" s="9" t="s">
        <v>1076</v>
      </c>
      <c r="E8" s="122">
        <v>681</v>
      </c>
      <c r="F8" s="30">
        <f t="shared" si="0"/>
        <v>715.1</v>
      </c>
    </row>
    <row r="9" spans="1:10" ht="46" x14ac:dyDescent="0.35">
      <c r="A9" s="58">
        <f>IF(B9&lt;&gt;"",MAX($A$2:A8)+1,"")</f>
        <v>4</v>
      </c>
      <c r="B9" s="8" t="s">
        <v>1077</v>
      </c>
      <c r="C9" s="9" t="s">
        <v>1078</v>
      </c>
      <c r="D9" s="9" t="s">
        <v>1079</v>
      </c>
      <c r="E9" s="122">
        <v>664</v>
      </c>
      <c r="F9" s="30">
        <f t="shared" si="0"/>
        <v>697.2</v>
      </c>
    </row>
    <row r="10" spans="1:10" ht="57.5" x14ac:dyDescent="0.35">
      <c r="A10" s="58">
        <f>IF(B10&lt;&gt;"",MAX($A$2:A9)+1,"")</f>
        <v>5</v>
      </c>
      <c r="B10" s="8" t="s">
        <v>1080</v>
      </c>
      <c r="C10" s="9" t="s">
        <v>1081</v>
      </c>
      <c r="D10" s="9" t="s">
        <v>1082</v>
      </c>
      <c r="E10" s="122">
        <v>617</v>
      </c>
      <c r="F10" s="30">
        <f t="shared" si="0"/>
        <v>647.9</v>
      </c>
    </row>
    <row r="11" spans="1:10" ht="57.5" x14ac:dyDescent="0.35">
      <c r="A11" s="58">
        <f>IF(B11&lt;&gt;"",MAX($A$2:A10)+1,"")</f>
        <v>6</v>
      </c>
      <c r="B11" s="8" t="s">
        <v>1083</v>
      </c>
      <c r="C11" s="9" t="s">
        <v>1084</v>
      </c>
      <c r="D11" s="9" t="s">
        <v>1085</v>
      </c>
      <c r="E11" s="122">
        <v>617</v>
      </c>
      <c r="F11" s="30">
        <f t="shared" si="0"/>
        <v>647.9</v>
      </c>
    </row>
    <row r="12" spans="1:10" ht="46" x14ac:dyDescent="0.35">
      <c r="A12" s="58">
        <f>IF(B12&lt;&gt;"",MAX($A$2:A11)+1,"")</f>
        <v>7</v>
      </c>
      <c r="B12" s="8" t="s">
        <v>1086</v>
      </c>
      <c r="C12" s="9" t="s">
        <v>1087</v>
      </c>
      <c r="D12" s="9" t="s">
        <v>1088</v>
      </c>
      <c r="E12" s="122">
        <v>789</v>
      </c>
      <c r="F12" s="30">
        <f t="shared" si="0"/>
        <v>828.5</v>
      </c>
    </row>
    <row r="13" spans="1:10" ht="46" x14ac:dyDescent="0.35">
      <c r="A13" s="58">
        <f>IF(B13&lt;&gt;"",MAX($A$2:A12)+1,"")</f>
        <v>8</v>
      </c>
      <c r="B13" s="8" t="s">
        <v>1089</v>
      </c>
      <c r="C13" s="9" t="s">
        <v>1090</v>
      </c>
      <c r="D13" s="9" t="s">
        <v>1091</v>
      </c>
      <c r="E13" s="122">
        <v>789</v>
      </c>
      <c r="F13" s="30">
        <f t="shared" si="0"/>
        <v>828.5</v>
      </c>
    </row>
    <row r="14" spans="1:10" ht="12" x14ac:dyDescent="0.35">
      <c r="A14" s="1"/>
      <c r="B14" s="1" t="s">
        <v>0</v>
      </c>
      <c r="C14" s="1" t="s">
        <v>1</v>
      </c>
      <c r="D14" s="2" t="s">
        <v>2</v>
      </c>
      <c r="E14" s="65" t="s">
        <v>188</v>
      </c>
      <c r="F14" s="28" t="s">
        <v>182</v>
      </c>
    </row>
    <row r="15" spans="1:10" ht="12" x14ac:dyDescent="0.35">
      <c r="A15" s="4"/>
      <c r="B15" s="4"/>
      <c r="C15" s="5" t="s">
        <v>113</v>
      </c>
      <c r="D15" s="6"/>
      <c r="E15" s="4"/>
      <c r="F15" s="4"/>
    </row>
    <row r="16" spans="1:10" ht="12" x14ac:dyDescent="0.35">
      <c r="A16" s="58">
        <f>IF(B16&lt;&gt;"",MAX($A$2:A15)+1,"")</f>
        <v>9</v>
      </c>
      <c r="B16" s="8" t="s">
        <v>1092</v>
      </c>
      <c r="C16" s="9" t="s">
        <v>1093</v>
      </c>
      <c r="D16" s="9"/>
      <c r="E16" s="122">
        <v>98</v>
      </c>
      <c r="F16" s="30">
        <f t="shared" ref="F16:F18" si="1">IF(E16&lt;&gt;"",(ROUNDUP(E16+(E16*5%),1)),"")</f>
        <v>102.9</v>
      </c>
    </row>
    <row r="17" spans="1:6" ht="12" x14ac:dyDescent="0.35">
      <c r="A17" s="58">
        <f>IF(B17&lt;&gt;"",MAX($A$2:A16)+1,"")</f>
        <v>10</v>
      </c>
      <c r="B17" s="123" t="s">
        <v>1094</v>
      </c>
      <c r="C17" s="124" t="s">
        <v>1095</v>
      </c>
      <c r="D17" s="9"/>
      <c r="E17" s="122">
        <v>49</v>
      </c>
      <c r="F17" s="30">
        <f t="shared" si="1"/>
        <v>51.5</v>
      </c>
    </row>
    <row r="18" spans="1:6" ht="12" x14ac:dyDescent="0.35">
      <c r="A18" s="58">
        <f>IF(B18&lt;&gt;"",MAX($A$2:A17)+1,"")</f>
        <v>11</v>
      </c>
      <c r="B18" s="123" t="s">
        <v>1096</v>
      </c>
      <c r="C18" s="124" t="s">
        <v>1097</v>
      </c>
      <c r="D18" s="9"/>
      <c r="E18" s="122">
        <v>98</v>
      </c>
      <c r="F18" s="30">
        <f t="shared" si="1"/>
        <v>102.9</v>
      </c>
    </row>
    <row r="19" spans="1:6" s="10" customFormat="1" ht="21.75" customHeight="1" x14ac:dyDescent="0.35">
      <c r="A19" s="1"/>
      <c r="B19" s="1" t="s">
        <v>0</v>
      </c>
      <c r="C19" s="1" t="s">
        <v>1</v>
      </c>
      <c r="D19" s="2" t="s">
        <v>2</v>
      </c>
      <c r="E19" s="65" t="s">
        <v>188</v>
      </c>
      <c r="F19" s="28" t="s">
        <v>182</v>
      </c>
    </row>
    <row r="20" spans="1:6" ht="12" x14ac:dyDescent="0.35">
      <c r="A20" s="4"/>
      <c r="B20" s="4"/>
      <c r="C20" s="5" t="s">
        <v>118</v>
      </c>
      <c r="D20" s="5"/>
      <c r="E20" s="4"/>
      <c r="F20" s="4"/>
    </row>
    <row r="21" spans="1:6" ht="12" x14ac:dyDescent="0.35">
      <c r="A21" s="58">
        <f>IF(B21&lt;&gt;"",MAX($A$2:A20)+1,"")</f>
        <v>12</v>
      </c>
      <c r="B21" s="11" t="s">
        <v>119</v>
      </c>
      <c r="C21" s="9" t="s">
        <v>120</v>
      </c>
      <c r="D21" s="9"/>
      <c r="E21" s="122">
        <v>36</v>
      </c>
      <c r="F21" s="30">
        <f t="shared" ref="F21:F26" si="2">IF(E21&lt;&gt;"",(ROUNDUP(E21+(E21*5%),1)),"")</f>
        <v>37.799999999999997</v>
      </c>
    </row>
    <row r="22" spans="1:6" ht="12" x14ac:dyDescent="0.35">
      <c r="A22" s="58">
        <f>IF(B22&lt;&gt;"",MAX($A$2:A21)+1,"")</f>
        <v>13</v>
      </c>
      <c r="B22" s="11" t="s">
        <v>121</v>
      </c>
      <c r="C22" s="9" t="s">
        <v>122</v>
      </c>
      <c r="D22" s="9"/>
      <c r="E22" s="122">
        <v>48</v>
      </c>
      <c r="F22" s="30">
        <f t="shared" si="2"/>
        <v>50.4</v>
      </c>
    </row>
    <row r="23" spans="1:6" ht="24" x14ac:dyDescent="0.35">
      <c r="A23" s="58">
        <f>IF(B23&lt;&gt;"",MAX($A$2:A22)+1,"")</f>
        <v>14</v>
      </c>
      <c r="B23" s="11" t="s">
        <v>123</v>
      </c>
      <c r="C23" s="9" t="s">
        <v>124</v>
      </c>
      <c r="D23" s="9"/>
      <c r="E23" s="122">
        <v>65</v>
      </c>
      <c r="F23" s="30">
        <f t="shared" si="2"/>
        <v>68.3</v>
      </c>
    </row>
    <row r="24" spans="1:6" ht="24" x14ac:dyDescent="0.35">
      <c r="A24" s="58">
        <f>IF(B24&lt;&gt;"",MAX($A$2:A23)+1,"")</f>
        <v>15</v>
      </c>
      <c r="B24" s="11" t="s">
        <v>125</v>
      </c>
      <c r="C24" s="9" t="s">
        <v>126</v>
      </c>
      <c r="D24" s="9"/>
      <c r="E24" s="122">
        <v>94</v>
      </c>
      <c r="F24" s="30">
        <f t="shared" si="2"/>
        <v>98.7</v>
      </c>
    </row>
    <row r="25" spans="1:6" ht="24" x14ac:dyDescent="0.35">
      <c r="A25" s="58">
        <f>IF(B25&lt;&gt;"",MAX($A$2:A24)+1,"")</f>
        <v>16</v>
      </c>
      <c r="B25" s="11" t="s">
        <v>129</v>
      </c>
      <c r="C25" s="9" t="s">
        <v>130</v>
      </c>
      <c r="D25" s="9"/>
      <c r="E25" s="122">
        <v>119</v>
      </c>
      <c r="F25" s="30">
        <f t="shared" si="2"/>
        <v>125</v>
      </c>
    </row>
    <row r="26" spans="1:6" ht="24" x14ac:dyDescent="0.35">
      <c r="A26" s="58">
        <f>IF(B26&lt;&gt;"",MAX($A$2:A25)+1,"")</f>
        <v>17</v>
      </c>
      <c r="B26" s="11" t="s">
        <v>127</v>
      </c>
      <c r="C26" s="9" t="s">
        <v>267</v>
      </c>
      <c r="D26" s="9"/>
      <c r="E26" s="122">
        <v>114</v>
      </c>
      <c r="F26" s="30">
        <f t="shared" si="2"/>
        <v>119.7</v>
      </c>
    </row>
    <row r="27" spans="1:6" s="55" customFormat="1" ht="20" customHeight="1" thickBot="1" x14ac:dyDescent="0.4">
      <c r="A27" s="168" t="s">
        <v>184</v>
      </c>
      <c r="B27" s="169"/>
      <c r="C27" s="169"/>
      <c r="D27" s="169"/>
      <c r="E27" s="169"/>
      <c r="F27" s="170"/>
    </row>
  </sheetData>
  <mergeCells count="4">
    <mergeCell ref="A1:F1"/>
    <mergeCell ref="A2:F2"/>
    <mergeCell ref="A3:F3"/>
    <mergeCell ref="A27:F27"/>
  </mergeCells>
  <printOptions horizontalCentered="1"/>
  <pageMargins left="0.7" right="0.7" top="0.75" bottom="0.75" header="0.3" footer="0.3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47CA-0018-4876-BFDA-219519FC87DF}">
  <sheetPr>
    <pageSetUpPr fitToPage="1"/>
  </sheetPr>
  <dimension ref="A1:J34"/>
  <sheetViews>
    <sheetView view="pageBreakPreview" zoomScale="90" zoomScaleNormal="90" zoomScaleSheetLayoutView="90" workbookViewId="0">
      <pane ySplit="4" topLeftCell="A5" activePane="bottomLeft" state="frozen"/>
      <selection activeCell="C1" sqref="C1"/>
      <selection pane="bottomLeft" activeCell="A8" sqref="A8"/>
    </sheetView>
  </sheetViews>
  <sheetFormatPr defaultColWidth="9.08984375" defaultRowHeight="11.5" x14ac:dyDescent="0.35"/>
  <cols>
    <col min="1" max="1" width="9.6328125" style="17" customWidth="1"/>
    <col min="2" max="2" width="12.1796875" style="17" bestFit="1" customWidth="1"/>
    <col min="3" max="3" width="82.08984375" style="17" bestFit="1" customWidth="1"/>
    <col min="4" max="4" width="32" style="25" customWidth="1"/>
    <col min="5" max="5" width="15.6328125" style="7" customWidth="1"/>
    <col min="6" max="6" width="17.08984375" style="67" bestFit="1" customWidth="1"/>
    <col min="7" max="7" width="0.6328125" style="7" customWidth="1"/>
    <col min="8" max="16384" width="9.08984375" style="7"/>
  </cols>
  <sheetData>
    <row r="1" spans="1:10" s="47" customFormat="1" ht="55" customHeight="1" x14ac:dyDescent="0.35">
      <c r="A1" s="171" t="s">
        <v>186</v>
      </c>
      <c r="B1" s="172"/>
      <c r="C1" s="172"/>
      <c r="D1" s="172"/>
      <c r="E1" s="172"/>
      <c r="F1" s="173"/>
      <c r="G1" s="17"/>
      <c r="H1" s="48"/>
      <c r="I1" s="48"/>
      <c r="J1" s="48"/>
    </row>
    <row r="2" spans="1:10" s="47" customFormat="1" ht="25" customHeight="1" x14ac:dyDescent="0.35">
      <c r="A2" s="174" t="s">
        <v>187</v>
      </c>
      <c r="B2" s="175"/>
      <c r="C2" s="175"/>
      <c r="D2" s="175"/>
      <c r="E2" s="175"/>
      <c r="F2" s="176"/>
      <c r="G2" s="17"/>
      <c r="H2" s="48"/>
      <c r="I2" s="48"/>
      <c r="J2" s="48"/>
    </row>
    <row r="3" spans="1:10" s="49" customFormat="1" ht="25" customHeight="1" x14ac:dyDescent="0.35">
      <c r="A3" s="177" t="s">
        <v>318</v>
      </c>
      <c r="B3" s="178"/>
      <c r="C3" s="178"/>
      <c r="D3" s="178"/>
      <c r="E3" s="178"/>
      <c r="F3" s="179"/>
      <c r="G3" s="50"/>
      <c r="H3" s="51"/>
      <c r="I3" s="51"/>
      <c r="J3" s="51"/>
    </row>
    <row r="4" spans="1:10" s="3" customFormat="1" ht="21.75" customHeight="1" x14ac:dyDescent="0.35">
      <c r="A4" s="26" t="s">
        <v>183</v>
      </c>
      <c r="B4" s="1" t="s">
        <v>0</v>
      </c>
      <c r="C4" s="1" t="s">
        <v>1</v>
      </c>
      <c r="D4" s="2" t="s">
        <v>2</v>
      </c>
      <c r="E4" s="35" t="s">
        <v>181</v>
      </c>
      <c r="F4" s="28" t="s">
        <v>182</v>
      </c>
    </row>
    <row r="5" spans="1:10" x14ac:dyDescent="0.35">
      <c r="A5" s="4"/>
      <c r="B5" s="4"/>
      <c r="C5" s="5" t="s">
        <v>269</v>
      </c>
      <c r="D5" s="5"/>
      <c r="E5" s="4"/>
      <c r="F5" s="57"/>
    </row>
    <row r="6" spans="1:10" ht="46.5" x14ac:dyDescent="0.35">
      <c r="A6" s="69">
        <f>IF(B6&lt;&gt;"",MAX($A$2:A5)+1,"")</f>
        <v>1</v>
      </c>
      <c r="B6" s="70" t="s">
        <v>270</v>
      </c>
      <c r="C6" s="71" t="s">
        <v>271</v>
      </c>
      <c r="D6" s="72" t="s">
        <v>272</v>
      </c>
      <c r="E6" s="73">
        <v>704</v>
      </c>
      <c r="F6" s="74">
        <f t="shared" ref="F6:F25" si="0">IF(E6&lt;&gt;"",(ROUNDUP(E6+(E6*5%),1)),"")</f>
        <v>739.2</v>
      </c>
    </row>
    <row r="7" spans="1:10" ht="46.5" x14ac:dyDescent="0.35">
      <c r="A7" s="69">
        <f>IF(B7&lt;&gt;"",MAX($A$2:A6)+1,"")</f>
        <v>2</v>
      </c>
      <c r="B7" s="70" t="s">
        <v>273</v>
      </c>
      <c r="C7" s="71" t="s">
        <v>274</v>
      </c>
      <c r="D7" s="72" t="s">
        <v>275</v>
      </c>
      <c r="E7" s="73">
        <v>704</v>
      </c>
      <c r="F7" s="74">
        <f t="shared" si="0"/>
        <v>739.2</v>
      </c>
    </row>
    <row r="8" spans="1:10" x14ac:dyDescent="0.35">
      <c r="A8" s="77" t="str">
        <f>IF(B8&lt;&gt;"",MAX($A$2:A7)+1,"")</f>
        <v/>
      </c>
      <c r="B8" s="42"/>
      <c r="C8" s="43"/>
      <c r="D8" s="44"/>
      <c r="E8" s="78"/>
      <c r="F8" s="79" t="str">
        <f t="shared" si="0"/>
        <v/>
      </c>
    </row>
    <row r="9" spans="1:10" ht="46.5" x14ac:dyDescent="0.35">
      <c r="A9" s="69">
        <f>IF(B9&lt;&gt;"",MAX($A$2:A8)+1,"")</f>
        <v>3</v>
      </c>
      <c r="B9" s="70" t="s">
        <v>276</v>
      </c>
      <c r="C9" s="71" t="s">
        <v>277</v>
      </c>
      <c r="D9" s="72" t="s">
        <v>278</v>
      </c>
      <c r="E9" s="73">
        <v>795</v>
      </c>
      <c r="F9" s="74">
        <f t="shared" si="0"/>
        <v>834.80000000000007</v>
      </c>
    </row>
    <row r="10" spans="1:10" ht="46.5" x14ac:dyDescent="0.35">
      <c r="A10" s="69">
        <f>IF(B10&lt;&gt;"",MAX($A$2:A9)+1,"")</f>
        <v>4</v>
      </c>
      <c r="B10" s="70" t="s">
        <v>279</v>
      </c>
      <c r="C10" s="71" t="s">
        <v>280</v>
      </c>
      <c r="D10" s="72" t="s">
        <v>281</v>
      </c>
      <c r="E10" s="73">
        <v>795</v>
      </c>
      <c r="F10" s="74">
        <f t="shared" si="0"/>
        <v>834.80000000000007</v>
      </c>
    </row>
    <row r="11" spans="1:10" x14ac:dyDescent="0.35">
      <c r="A11" s="77" t="str">
        <f>IF(B11&lt;&gt;"",MAX($A$2:A10)+1,"")</f>
        <v/>
      </c>
      <c r="B11" s="42"/>
      <c r="C11" s="43"/>
      <c r="D11" s="44"/>
      <c r="E11" s="78"/>
      <c r="F11" s="79" t="str">
        <f t="shared" si="0"/>
        <v/>
      </c>
    </row>
    <row r="12" spans="1:10" ht="46.5" x14ac:dyDescent="0.35">
      <c r="A12" s="69">
        <f>IF(B12&lt;&gt;"",MAX($A$2:A11)+1,"")</f>
        <v>5</v>
      </c>
      <c r="B12" s="70" t="s">
        <v>282</v>
      </c>
      <c r="C12" s="71" t="s">
        <v>283</v>
      </c>
      <c r="D12" s="72" t="s">
        <v>284</v>
      </c>
      <c r="E12" s="73">
        <v>898</v>
      </c>
      <c r="F12" s="74">
        <f t="shared" si="0"/>
        <v>942.9</v>
      </c>
    </row>
    <row r="13" spans="1:10" ht="46.5" x14ac:dyDescent="0.35">
      <c r="A13" s="69">
        <f>IF(B13&lt;&gt;"",MAX($A$2:A12)+1,"")</f>
        <v>6</v>
      </c>
      <c r="B13" s="70" t="s">
        <v>285</v>
      </c>
      <c r="C13" s="71" t="s">
        <v>286</v>
      </c>
      <c r="D13" s="72" t="s">
        <v>287</v>
      </c>
      <c r="E13" s="73">
        <v>898</v>
      </c>
      <c r="F13" s="74">
        <f t="shared" si="0"/>
        <v>942.9</v>
      </c>
    </row>
    <row r="14" spans="1:10" x14ac:dyDescent="0.35">
      <c r="A14" s="77" t="str">
        <f>IF(B14&lt;&gt;"",MAX($A$2:A13)+1,"")</f>
        <v/>
      </c>
      <c r="B14" s="42"/>
      <c r="C14" s="43"/>
      <c r="D14" s="44"/>
      <c r="E14" s="78"/>
      <c r="F14" s="79" t="str">
        <f t="shared" si="0"/>
        <v/>
      </c>
    </row>
    <row r="15" spans="1:10" ht="46.5" x14ac:dyDescent="0.35">
      <c r="A15" s="69">
        <f>IF(B15&lt;&gt;"",MAX($A$2:A14)+1,"")</f>
        <v>7</v>
      </c>
      <c r="B15" s="70" t="s">
        <v>288</v>
      </c>
      <c r="C15" s="71" t="s">
        <v>289</v>
      </c>
      <c r="D15" s="72" t="s">
        <v>290</v>
      </c>
      <c r="E15" s="73">
        <v>1145</v>
      </c>
      <c r="F15" s="74">
        <f t="shared" si="0"/>
        <v>1202.3</v>
      </c>
    </row>
    <row r="16" spans="1:10" ht="46.5" x14ac:dyDescent="0.35">
      <c r="A16" s="69">
        <f>IF(B16&lt;&gt;"",MAX($A$2:A15)+1,"")</f>
        <v>8</v>
      </c>
      <c r="B16" s="70" t="s">
        <v>291</v>
      </c>
      <c r="C16" s="71" t="s">
        <v>292</v>
      </c>
      <c r="D16" s="72" t="s">
        <v>293</v>
      </c>
      <c r="E16" s="73">
        <v>1145</v>
      </c>
      <c r="F16" s="74">
        <f t="shared" si="0"/>
        <v>1202.3</v>
      </c>
    </row>
    <row r="17" spans="1:6" x14ac:dyDescent="0.35">
      <c r="A17" s="77" t="str">
        <f>IF(B17&lt;&gt;"",MAX($A$2:A16)+1,"")</f>
        <v/>
      </c>
      <c r="B17" s="42"/>
      <c r="C17" s="43"/>
      <c r="D17" s="44"/>
      <c r="E17" s="78"/>
      <c r="F17" s="79" t="str">
        <f t="shared" si="0"/>
        <v/>
      </c>
    </row>
    <row r="18" spans="1:6" ht="46.5" x14ac:dyDescent="0.35">
      <c r="A18" s="69">
        <f>IF(B18&lt;&gt;"",MAX($A$2:A17)+1,"")</f>
        <v>9</v>
      </c>
      <c r="B18" s="70" t="s">
        <v>294</v>
      </c>
      <c r="C18" s="71" t="s">
        <v>295</v>
      </c>
      <c r="D18" s="72" t="s">
        <v>296</v>
      </c>
      <c r="E18" s="73">
        <v>1399</v>
      </c>
      <c r="F18" s="74">
        <f t="shared" si="0"/>
        <v>1469</v>
      </c>
    </row>
    <row r="19" spans="1:6" ht="46.5" x14ac:dyDescent="0.35">
      <c r="A19" s="69">
        <f>IF(B19&lt;&gt;"",MAX($A$2:A18)+1,"")</f>
        <v>10</v>
      </c>
      <c r="B19" s="70" t="s">
        <v>297</v>
      </c>
      <c r="C19" s="71" t="s">
        <v>298</v>
      </c>
      <c r="D19" s="72" t="s">
        <v>299</v>
      </c>
      <c r="E19" s="73">
        <v>1399</v>
      </c>
      <c r="F19" s="74">
        <f t="shared" si="0"/>
        <v>1469</v>
      </c>
    </row>
    <row r="20" spans="1:6" x14ac:dyDescent="0.35">
      <c r="A20" s="77" t="str">
        <f>IF(B20&lt;&gt;"",MAX($A$2:A19)+1,"")</f>
        <v/>
      </c>
      <c r="B20" s="42"/>
      <c r="C20" s="43"/>
      <c r="D20" s="44"/>
      <c r="E20" s="78"/>
      <c r="F20" s="79" t="str">
        <f t="shared" si="0"/>
        <v/>
      </c>
    </row>
    <row r="21" spans="1:6" ht="46.5" x14ac:dyDescent="0.35">
      <c r="A21" s="69">
        <f>IF(B21&lt;&gt;"",MAX($A$2:A20)+1,"")</f>
        <v>11</v>
      </c>
      <c r="B21" s="70" t="s">
        <v>300</v>
      </c>
      <c r="C21" s="71" t="s">
        <v>301</v>
      </c>
      <c r="D21" s="72" t="s">
        <v>302</v>
      </c>
      <c r="E21" s="73">
        <v>1309</v>
      </c>
      <c r="F21" s="74">
        <f t="shared" si="0"/>
        <v>1374.5</v>
      </c>
    </row>
    <row r="22" spans="1:6" ht="46.5" x14ac:dyDescent="0.35">
      <c r="A22" s="69">
        <f>IF(B22&lt;&gt;"",MAX($A$2:A21)+1,"")</f>
        <v>12</v>
      </c>
      <c r="B22" s="70" t="s">
        <v>303</v>
      </c>
      <c r="C22" s="71" t="s">
        <v>304</v>
      </c>
      <c r="D22" s="72" t="s">
        <v>305</v>
      </c>
      <c r="E22" s="73">
        <v>1309</v>
      </c>
      <c r="F22" s="74">
        <f t="shared" si="0"/>
        <v>1374.5</v>
      </c>
    </row>
    <row r="23" spans="1:6" x14ac:dyDescent="0.35">
      <c r="A23" s="77" t="str">
        <f>IF(B23&lt;&gt;"",MAX($A$2:A22)+1,"")</f>
        <v/>
      </c>
      <c r="B23" s="42"/>
      <c r="C23" s="43"/>
      <c r="D23" s="44"/>
      <c r="E23" s="78"/>
      <c r="F23" s="79" t="str">
        <f t="shared" si="0"/>
        <v/>
      </c>
    </row>
    <row r="24" spans="1:6" ht="46.5" x14ac:dyDescent="0.35">
      <c r="A24" s="69">
        <f>IF(B24&lt;&gt;"",MAX($A$2:A23)+1,"")</f>
        <v>13</v>
      </c>
      <c r="B24" s="70" t="s">
        <v>306</v>
      </c>
      <c r="C24" s="71" t="s">
        <v>307</v>
      </c>
      <c r="D24" s="72" t="s">
        <v>308</v>
      </c>
      <c r="E24" s="73">
        <v>1563</v>
      </c>
      <c r="F24" s="74">
        <f t="shared" si="0"/>
        <v>1641.1999999999998</v>
      </c>
    </row>
    <row r="25" spans="1:6" ht="46.5" x14ac:dyDescent="0.35">
      <c r="A25" s="69">
        <f>IF(B25&lt;&gt;"",MAX($A$2:A24)+1,"")</f>
        <v>14</v>
      </c>
      <c r="B25" s="70" t="s">
        <v>309</v>
      </c>
      <c r="C25" s="71" t="s">
        <v>310</v>
      </c>
      <c r="D25" s="72" t="s">
        <v>311</v>
      </c>
      <c r="E25" s="73">
        <v>1563</v>
      </c>
      <c r="F25" s="74">
        <f t="shared" si="0"/>
        <v>1641.1999999999998</v>
      </c>
    </row>
    <row r="26" spans="1:6" s="10" customFormat="1" ht="20" customHeight="1" x14ac:dyDescent="0.35">
      <c r="A26" s="26" t="s">
        <v>183</v>
      </c>
      <c r="B26" s="1" t="s">
        <v>0</v>
      </c>
      <c r="C26" s="1" t="s">
        <v>1</v>
      </c>
      <c r="D26" s="2" t="s">
        <v>2</v>
      </c>
      <c r="E26" s="65" t="s">
        <v>188</v>
      </c>
      <c r="F26" s="65" t="s">
        <v>188</v>
      </c>
    </row>
    <row r="27" spans="1:6" ht="20" customHeight="1" x14ac:dyDescent="0.35">
      <c r="A27" s="4"/>
      <c r="B27" s="4"/>
      <c r="C27" s="5" t="s">
        <v>260</v>
      </c>
      <c r="D27" s="4"/>
      <c r="E27" s="4"/>
      <c r="F27" s="4"/>
    </row>
    <row r="28" spans="1:6" ht="20" customHeight="1" x14ac:dyDescent="0.35">
      <c r="A28" s="69">
        <f>IF(B28&lt;&gt;"",MAX($A$2:A27)+1,"")</f>
        <v>15</v>
      </c>
      <c r="B28" s="75" t="s">
        <v>312</v>
      </c>
      <c r="C28" s="76" t="s">
        <v>120</v>
      </c>
      <c r="D28" s="72"/>
      <c r="E28" s="73">
        <v>80</v>
      </c>
      <c r="F28" s="74">
        <f t="shared" ref="F28:F33" si="1">IF(E28&lt;&gt;"",(ROUNDUP(E28+(E28*5%),1)),"")</f>
        <v>84</v>
      </c>
    </row>
    <row r="29" spans="1:6" ht="20" customHeight="1" x14ac:dyDescent="0.35">
      <c r="A29" s="69">
        <f>IF(B29&lt;&gt;"",MAX($A$2:A28)+1,"")</f>
        <v>16</v>
      </c>
      <c r="B29" s="75" t="s">
        <v>313</v>
      </c>
      <c r="C29" s="76" t="s">
        <v>122</v>
      </c>
      <c r="D29" s="72"/>
      <c r="E29" s="73">
        <v>95</v>
      </c>
      <c r="F29" s="74">
        <f t="shared" si="1"/>
        <v>99.8</v>
      </c>
    </row>
    <row r="30" spans="1:6" ht="20" customHeight="1" x14ac:dyDescent="0.35">
      <c r="A30" s="69">
        <f>IF(B30&lt;&gt;"",MAX($A$2:A29)+1,"")</f>
        <v>17</v>
      </c>
      <c r="B30" s="75" t="s">
        <v>314</v>
      </c>
      <c r="C30" s="76" t="s">
        <v>124</v>
      </c>
      <c r="D30" s="72"/>
      <c r="E30" s="73">
        <v>131</v>
      </c>
      <c r="F30" s="74">
        <f t="shared" si="1"/>
        <v>137.6</v>
      </c>
    </row>
    <row r="31" spans="1:6" ht="20" customHeight="1" x14ac:dyDescent="0.35">
      <c r="A31" s="69">
        <f>IF(B31&lt;&gt;"",MAX($A$2:A30)+1,"")</f>
        <v>18</v>
      </c>
      <c r="B31" s="75" t="s">
        <v>315</v>
      </c>
      <c r="C31" s="76" t="s">
        <v>126</v>
      </c>
      <c r="D31" s="72"/>
      <c r="E31" s="73">
        <v>196</v>
      </c>
      <c r="F31" s="74">
        <f t="shared" si="1"/>
        <v>205.8</v>
      </c>
    </row>
    <row r="32" spans="1:6" ht="20" customHeight="1" x14ac:dyDescent="0.35">
      <c r="A32" s="69">
        <f>IF(B32&lt;&gt;"",MAX($A$2:A31)+1,"")</f>
        <v>19</v>
      </c>
      <c r="B32" s="75" t="s">
        <v>316</v>
      </c>
      <c r="C32" s="76" t="s">
        <v>130</v>
      </c>
      <c r="D32" s="72"/>
      <c r="E32" s="73">
        <v>254</v>
      </c>
      <c r="F32" s="74">
        <f t="shared" si="1"/>
        <v>266.7</v>
      </c>
    </row>
    <row r="33" spans="1:6" ht="20" customHeight="1" x14ac:dyDescent="0.35">
      <c r="A33" s="69">
        <f>IF(B33&lt;&gt;"",MAX($A$2:A32)+1,"")</f>
        <v>20</v>
      </c>
      <c r="B33" s="75" t="s">
        <v>317</v>
      </c>
      <c r="C33" s="76" t="s">
        <v>128</v>
      </c>
      <c r="D33" s="72"/>
      <c r="E33" s="73">
        <v>239</v>
      </c>
      <c r="F33" s="74">
        <f t="shared" si="1"/>
        <v>251</v>
      </c>
    </row>
    <row r="34" spans="1:6" s="55" customFormat="1" ht="20" customHeight="1" thickBot="1" x14ac:dyDescent="0.4">
      <c r="A34" s="168" t="s">
        <v>184</v>
      </c>
      <c r="B34" s="169"/>
      <c r="C34" s="169"/>
      <c r="D34" s="169"/>
      <c r="E34" s="169"/>
      <c r="F34" s="170"/>
    </row>
  </sheetData>
  <mergeCells count="4">
    <mergeCell ref="A1:F1"/>
    <mergeCell ref="A2:F2"/>
    <mergeCell ref="A3:F3"/>
    <mergeCell ref="A34:F34"/>
  </mergeCells>
  <printOptions horizontalCentered="1"/>
  <pageMargins left="0.7" right="0.7" top="0.75" bottom="0.75" header="0.3" footer="0.3"/>
  <pageSetup paperSize="9" scale="5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A34B5-C575-4F13-B79C-5F9F3FDFAF21}">
  <sheetPr>
    <pageSetUpPr fitToPage="1"/>
  </sheetPr>
  <dimension ref="A1:J52"/>
  <sheetViews>
    <sheetView view="pageBreakPreview" zoomScale="90" zoomScaleNormal="90" zoomScaleSheetLayoutView="90" workbookViewId="0">
      <pane ySplit="4" topLeftCell="A49" activePane="bottomLeft" state="frozen"/>
      <selection pane="bottomLeft" activeCell="A52" sqref="A52:XFD52"/>
    </sheetView>
  </sheetViews>
  <sheetFormatPr defaultColWidth="9.08984375" defaultRowHeight="11.5" x14ac:dyDescent="0.35"/>
  <cols>
    <col min="1" max="1" width="9.6328125" style="17" customWidth="1"/>
    <col min="2" max="2" width="14.54296875" style="17" customWidth="1"/>
    <col min="3" max="3" width="70.6328125" style="17" customWidth="1"/>
    <col min="4" max="4" width="22.6328125" style="16" customWidth="1"/>
    <col min="5" max="5" width="15.6328125" style="41" customWidth="1"/>
    <col min="6" max="6" width="17.08984375" style="16" bestFit="1" customWidth="1"/>
    <col min="7" max="7" width="1.81640625" style="7" customWidth="1"/>
    <col min="8" max="16384" width="9.08984375" style="7"/>
  </cols>
  <sheetData>
    <row r="1" spans="1:10" s="47" customFormat="1" ht="55" customHeight="1" x14ac:dyDescent="0.35">
      <c r="A1" s="171" t="s">
        <v>186</v>
      </c>
      <c r="B1" s="172"/>
      <c r="C1" s="172"/>
      <c r="D1" s="172"/>
      <c r="E1" s="172"/>
      <c r="F1" s="173"/>
      <c r="G1" s="17"/>
      <c r="H1" s="48"/>
      <c r="I1" s="48"/>
      <c r="J1" s="48"/>
    </row>
    <row r="2" spans="1:10" s="47" customFormat="1" ht="25" customHeight="1" x14ac:dyDescent="0.35">
      <c r="A2" s="174" t="s">
        <v>187</v>
      </c>
      <c r="B2" s="175"/>
      <c r="C2" s="175"/>
      <c r="D2" s="175"/>
      <c r="E2" s="175"/>
      <c r="F2" s="176"/>
      <c r="G2" s="17"/>
      <c r="H2" s="48"/>
      <c r="I2" s="48"/>
      <c r="J2" s="48"/>
    </row>
    <row r="3" spans="1:10" s="49" customFormat="1" ht="25" customHeight="1" x14ac:dyDescent="0.35">
      <c r="A3" s="177" t="s">
        <v>268</v>
      </c>
      <c r="B3" s="178"/>
      <c r="C3" s="178"/>
      <c r="D3" s="178"/>
      <c r="E3" s="178"/>
      <c r="F3" s="179"/>
      <c r="G3" s="50"/>
      <c r="H3" s="51"/>
      <c r="I3" s="51"/>
      <c r="J3" s="51"/>
    </row>
    <row r="4" spans="1:10" s="10" customFormat="1" ht="21.75" customHeight="1" x14ac:dyDescent="0.35">
      <c r="A4" s="1" t="s">
        <v>183</v>
      </c>
      <c r="B4" s="1" t="s">
        <v>0</v>
      </c>
      <c r="C4" s="1" t="s">
        <v>1</v>
      </c>
      <c r="D4" s="2" t="s">
        <v>2</v>
      </c>
      <c r="E4" s="68" t="s">
        <v>188</v>
      </c>
      <c r="F4" s="28" t="s">
        <v>182</v>
      </c>
    </row>
    <row r="5" spans="1:10" x14ac:dyDescent="0.35">
      <c r="A5" s="4"/>
      <c r="B5" s="4"/>
      <c r="C5" s="5" t="s">
        <v>189</v>
      </c>
      <c r="D5" s="5"/>
      <c r="E5" s="40"/>
      <c r="F5" s="57"/>
    </row>
    <row r="6" spans="1:10" ht="46.5" x14ac:dyDescent="0.35">
      <c r="A6" s="52">
        <f>IF(B6&lt;&gt;"",MAX($A$5:A5)+1,"")</f>
        <v>1</v>
      </c>
      <c r="B6" s="11" t="s">
        <v>190</v>
      </c>
      <c r="C6" s="14" t="s">
        <v>191</v>
      </c>
      <c r="D6" s="9" t="s">
        <v>192</v>
      </c>
      <c r="E6" s="21">
        <v>476</v>
      </c>
      <c r="F6" s="30">
        <f t="shared" ref="F6:F51" si="0">IF(E6&lt;&gt;"",(ROUNDUP(E6+(E6*5%),1)),"")</f>
        <v>499.8</v>
      </c>
    </row>
    <row r="7" spans="1:10" x14ac:dyDescent="0.35">
      <c r="A7" s="80" t="str">
        <f>IF(B7&lt;&gt;"",MAX($A$5:A6)+1,"")</f>
        <v/>
      </c>
      <c r="B7" s="81"/>
      <c r="C7" s="43"/>
      <c r="D7" s="44"/>
      <c r="E7" s="45"/>
      <c r="F7" s="46" t="str">
        <f t="shared" si="0"/>
        <v/>
      </c>
    </row>
    <row r="8" spans="1:10" ht="46.5" x14ac:dyDescent="0.35">
      <c r="A8" s="52">
        <f>IF(B8&lt;&gt;"",MAX($A$5:A7)+1,"")</f>
        <v>2</v>
      </c>
      <c r="B8" s="11" t="s">
        <v>193</v>
      </c>
      <c r="C8" s="14" t="s">
        <v>194</v>
      </c>
      <c r="D8" s="9" t="s">
        <v>195</v>
      </c>
      <c r="E8" s="21">
        <v>518</v>
      </c>
      <c r="F8" s="27">
        <f t="shared" si="0"/>
        <v>543.9</v>
      </c>
    </row>
    <row r="9" spans="1:10" ht="46.5" x14ac:dyDescent="0.35">
      <c r="A9" s="54">
        <f>IF(B9&lt;&gt;"",MAX($A$5:A8)+1,"")</f>
        <v>3</v>
      </c>
      <c r="B9" s="11" t="s">
        <v>196</v>
      </c>
      <c r="C9" s="14" t="s">
        <v>197</v>
      </c>
      <c r="D9" s="9" t="s">
        <v>198</v>
      </c>
      <c r="E9" s="21">
        <v>518</v>
      </c>
      <c r="F9" s="27">
        <f t="shared" si="0"/>
        <v>543.9</v>
      </c>
    </row>
    <row r="10" spans="1:10" x14ac:dyDescent="0.35">
      <c r="A10" s="80" t="str">
        <f>IF(B10&lt;&gt;"",MAX($A$5:A9)+1,"")</f>
        <v/>
      </c>
      <c r="B10" s="81"/>
      <c r="C10" s="43"/>
      <c r="D10" s="44"/>
      <c r="E10" s="45"/>
      <c r="F10" s="46" t="str">
        <f t="shared" si="0"/>
        <v/>
      </c>
    </row>
    <row r="11" spans="1:10" ht="46.5" x14ac:dyDescent="0.35">
      <c r="A11" s="54">
        <f>IF(B11&lt;&gt;"",MAX($A$5:A10)+1,"")</f>
        <v>4</v>
      </c>
      <c r="B11" s="11" t="s">
        <v>199</v>
      </c>
      <c r="C11" s="14" t="s">
        <v>200</v>
      </c>
      <c r="D11" s="9" t="s">
        <v>201</v>
      </c>
      <c r="E11" s="21">
        <v>560</v>
      </c>
      <c r="F11" s="27">
        <f t="shared" si="0"/>
        <v>588</v>
      </c>
    </row>
    <row r="12" spans="1:10" x14ac:dyDescent="0.35">
      <c r="A12" s="80" t="str">
        <f>IF(B12&lt;&gt;"",MAX($A$5:A11)+1,"")</f>
        <v/>
      </c>
      <c r="B12" s="81"/>
      <c r="C12" s="43"/>
      <c r="D12" s="44"/>
      <c r="E12" s="45"/>
      <c r="F12" s="46" t="str">
        <f t="shared" si="0"/>
        <v/>
      </c>
    </row>
    <row r="13" spans="1:10" ht="46.5" x14ac:dyDescent="0.35">
      <c r="A13" s="54">
        <f>IF(B13&lt;&gt;"",MAX($A$5:A12)+1,"")</f>
        <v>5</v>
      </c>
      <c r="B13" s="11" t="s">
        <v>202</v>
      </c>
      <c r="C13" s="14" t="s">
        <v>203</v>
      </c>
      <c r="D13" s="9" t="s">
        <v>204</v>
      </c>
      <c r="E13" s="21">
        <v>602</v>
      </c>
      <c r="F13" s="27">
        <f t="shared" si="0"/>
        <v>632.1</v>
      </c>
    </row>
    <row r="14" spans="1:10" ht="46.5" x14ac:dyDescent="0.35">
      <c r="A14" s="54">
        <f>IF(B14&lt;&gt;"",MAX($A$5:A13)+1,"")</f>
        <v>6</v>
      </c>
      <c r="B14" s="11" t="s">
        <v>205</v>
      </c>
      <c r="C14" s="14" t="s">
        <v>206</v>
      </c>
      <c r="D14" s="9" t="s">
        <v>207</v>
      </c>
      <c r="E14" s="21">
        <v>602</v>
      </c>
      <c r="F14" s="27">
        <f t="shared" si="0"/>
        <v>632.1</v>
      </c>
    </row>
    <row r="15" spans="1:10" x14ac:dyDescent="0.35">
      <c r="A15" s="80" t="str">
        <f>IF(B15&lt;&gt;"",MAX($A$5:A14)+1,"")</f>
        <v/>
      </c>
      <c r="B15" s="81"/>
      <c r="C15" s="43"/>
      <c r="D15" s="44"/>
      <c r="E15" s="45"/>
      <c r="F15" s="46" t="str">
        <f t="shared" si="0"/>
        <v/>
      </c>
    </row>
    <row r="16" spans="1:10" ht="46.5" x14ac:dyDescent="0.35">
      <c r="A16" s="54">
        <f>IF(B16&lt;&gt;"",MAX($A$5:A15)+1,"")</f>
        <v>7</v>
      </c>
      <c r="B16" s="11" t="s">
        <v>208</v>
      </c>
      <c r="C16" s="14" t="s">
        <v>209</v>
      </c>
      <c r="D16" s="9" t="s">
        <v>210</v>
      </c>
      <c r="E16" s="21">
        <v>678</v>
      </c>
      <c r="F16" s="27">
        <f t="shared" si="0"/>
        <v>711.9</v>
      </c>
    </row>
    <row r="17" spans="1:7" ht="46.5" x14ac:dyDescent="0.35">
      <c r="A17" s="54">
        <f>IF(B17&lt;&gt;"",MAX($A$5:A16)+1,"")</f>
        <v>8</v>
      </c>
      <c r="B17" s="11" t="s">
        <v>211</v>
      </c>
      <c r="C17" s="14" t="s">
        <v>212</v>
      </c>
      <c r="D17" s="9" t="s">
        <v>213</v>
      </c>
      <c r="E17" s="21">
        <v>678</v>
      </c>
      <c r="F17" s="27">
        <f t="shared" si="0"/>
        <v>711.9</v>
      </c>
    </row>
    <row r="18" spans="1:7" x14ac:dyDescent="0.35">
      <c r="A18" s="80" t="str">
        <f>IF(B18&lt;&gt;"",MAX($A$5:A17)+1,"")</f>
        <v/>
      </c>
      <c r="B18" s="81"/>
      <c r="C18" s="43"/>
      <c r="D18" s="44"/>
      <c r="E18" s="45"/>
      <c r="F18" s="46" t="str">
        <f t="shared" si="0"/>
        <v/>
      </c>
    </row>
    <row r="19" spans="1:7" ht="46.5" x14ac:dyDescent="0.35">
      <c r="A19" s="54">
        <f>IF(B19&lt;&gt;"",MAX($A$5:A18)+1,"")</f>
        <v>9</v>
      </c>
      <c r="B19" s="11" t="s">
        <v>214</v>
      </c>
      <c r="C19" s="14" t="s">
        <v>215</v>
      </c>
      <c r="D19" s="9" t="s">
        <v>216</v>
      </c>
      <c r="E19" s="21">
        <v>678</v>
      </c>
      <c r="F19" s="27">
        <f t="shared" si="0"/>
        <v>711.9</v>
      </c>
    </row>
    <row r="20" spans="1:7" x14ac:dyDescent="0.35">
      <c r="A20" s="80" t="str">
        <f>IF(B20&lt;&gt;"",MAX($A$5:A19)+1,"")</f>
        <v/>
      </c>
      <c r="B20" s="81"/>
      <c r="C20" s="43"/>
      <c r="D20" s="44"/>
      <c r="E20" s="45"/>
      <c r="F20" s="46" t="str">
        <f t="shared" si="0"/>
        <v/>
      </c>
    </row>
    <row r="21" spans="1:7" ht="46.5" x14ac:dyDescent="0.35">
      <c r="A21" s="54">
        <f>IF(B21&lt;&gt;"",MAX($A$5:A20)+1,"")</f>
        <v>10</v>
      </c>
      <c r="B21" s="11" t="s">
        <v>217</v>
      </c>
      <c r="C21" s="14" t="s">
        <v>218</v>
      </c>
      <c r="D21" s="9" t="s">
        <v>219</v>
      </c>
      <c r="E21" s="21">
        <v>720</v>
      </c>
      <c r="F21" s="27">
        <f t="shared" si="0"/>
        <v>756</v>
      </c>
    </row>
    <row r="22" spans="1:7" x14ac:dyDescent="0.35">
      <c r="A22" s="80" t="str">
        <f>IF(B22&lt;&gt;"",MAX($A$5:A21)+1,"")</f>
        <v/>
      </c>
      <c r="B22" s="81"/>
      <c r="C22" s="43"/>
      <c r="D22" s="44"/>
      <c r="E22" s="45"/>
      <c r="F22" s="46" t="str">
        <f t="shared" si="0"/>
        <v/>
      </c>
    </row>
    <row r="23" spans="1:7" ht="46.5" x14ac:dyDescent="0.35">
      <c r="A23" s="54">
        <f>IF(B23&lt;&gt;"",MAX($A$5:A22)+1,"")</f>
        <v>11</v>
      </c>
      <c r="B23" s="11" t="s">
        <v>220</v>
      </c>
      <c r="C23" s="14" t="s">
        <v>221</v>
      </c>
      <c r="D23" s="9" t="s">
        <v>222</v>
      </c>
      <c r="E23" s="21">
        <v>762</v>
      </c>
      <c r="F23" s="27">
        <f t="shared" si="0"/>
        <v>800.1</v>
      </c>
    </row>
    <row r="24" spans="1:7" ht="46.5" x14ac:dyDescent="0.35">
      <c r="A24" s="54">
        <f>IF(B24&lt;&gt;"",MAX($A$5:A23)+1,"")</f>
        <v>12</v>
      </c>
      <c r="B24" s="11" t="s">
        <v>223</v>
      </c>
      <c r="C24" s="14" t="s">
        <v>224</v>
      </c>
      <c r="D24" s="9" t="s">
        <v>225</v>
      </c>
      <c r="E24" s="21">
        <v>762</v>
      </c>
      <c r="F24" s="27">
        <f t="shared" si="0"/>
        <v>800.1</v>
      </c>
      <c r="G24" s="66"/>
    </row>
    <row r="25" spans="1:7" x14ac:dyDescent="0.35">
      <c r="A25" s="80" t="str">
        <f>IF(B25&lt;&gt;"",MAX($A$5:A24)+1,"")</f>
        <v/>
      </c>
      <c r="B25" s="81"/>
      <c r="C25" s="43"/>
      <c r="D25" s="44"/>
      <c r="E25" s="45"/>
      <c r="F25" s="46" t="str">
        <f t="shared" si="0"/>
        <v/>
      </c>
      <c r="G25" s="66"/>
    </row>
    <row r="26" spans="1:7" ht="46.5" x14ac:dyDescent="0.35">
      <c r="A26" s="54">
        <f>IF(B26&lt;&gt;"",MAX($A$5:A25)+1,"")</f>
        <v>13</v>
      </c>
      <c r="B26" s="11" t="s">
        <v>226</v>
      </c>
      <c r="C26" s="14" t="s">
        <v>227</v>
      </c>
      <c r="D26" s="9" t="s">
        <v>228</v>
      </c>
      <c r="E26" s="21">
        <v>1009</v>
      </c>
      <c r="F26" s="27">
        <f t="shared" si="0"/>
        <v>1059.5</v>
      </c>
      <c r="G26" s="66"/>
    </row>
    <row r="27" spans="1:7" x14ac:dyDescent="0.35">
      <c r="A27" s="53" t="str">
        <f>IF(B27&lt;&gt;"",MAX($A$5:A26)+1,"")</f>
        <v/>
      </c>
      <c r="B27" s="4"/>
      <c r="C27" s="5" t="s">
        <v>229</v>
      </c>
      <c r="D27" s="5"/>
      <c r="E27" s="40"/>
      <c r="F27" s="39" t="str">
        <f t="shared" si="0"/>
        <v/>
      </c>
    </row>
    <row r="28" spans="1:7" ht="46.5" x14ac:dyDescent="0.35">
      <c r="A28" s="54">
        <f>IF(B28&lt;&gt;"",MAX($A$5:A27)+1,"")</f>
        <v>14</v>
      </c>
      <c r="B28" s="11" t="s">
        <v>230</v>
      </c>
      <c r="C28" s="14" t="s">
        <v>231</v>
      </c>
      <c r="D28" s="9" t="s">
        <v>232</v>
      </c>
      <c r="E28" s="21">
        <v>646</v>
      </c>
      <c r="F28" s="27">
        <f t="shared" si="0"/>
        <v>678.3</v>
      </c>
    </row>
    <row r="29" spans="1:7" x14ac:dyDescent="0.35">
      <c r="A29" s="80" t="str">
        <f>IF(B29&lt;&gt;"",MAX($A$5:A28)+1,"")</f>
        <v/>
      </c>
      <c r="B29" s="81"/>
      <c r="C29" s="43"/>
      <c r="D29" s="44"/>
      <c r="E29" s="45"/>
      <c r="F29" s="46" t="str">
        <f t="shared" si="0"/>
        <v/>
      </c>
    </row>
    <row r="30" spans="1:7" ht="46.5" x14ac:dyDescent="0.35">
      <c r="A30" s="54">
        <f>IF(B30&lt;&gt;"",MAX($A$5:A29)+1,"")</f>
        <v>15</v>
      </c>
      <c r="B30" s="11" t="s">
        <v>233</v>
      </c>
      <c r="C30" s="14" t="s">
        <v>234</v>
      </c>
      <c r="D30" s="9" t="s">
        <v>235</v>
      </c>
      <c r="E30" s="21">
        <v>605</v>
      </c>
      <c r="F30" s="27">
        <f t="shared" si="0"/>
        <v>635.30000000000007</v>
      </c>
    </row>
    <row r="31" spans="1:7" x14ac:dyDescent="0.35">
      <c r="A31" s="80" t="str">
        <f>IF(B31&lt;&gt;"",MAX($A$5:A30)+1,"")</f>
        <v/>
      </c>
      <c r="B31" s="81"/>
      <c r="C31" s="43"/>
      <c r="D31" s="44"/>
      <c r="E31" s="45"/>
      <c r="F31" s="46" t="str">
        <f t="shared" si="0"/>
        <v/>
      </c>
    </row>
    <row r="32" spans="1:7" ht="46.5" x14ac:dyDescent="0.35">
      <c r="A32" s="54">
        <f>IF(B32&lt;&gt;"",MAX($A$5:A31)+1,"")</f>
        <v>16</v>
      </c>
      <c r="B32" s="11" t="s">
        <v>236</v>
      </c>
      <c r="C32" s="14" t="s">
        <v>237</v>
      </c>
      <c r="D32" s="9" t="s">
        <v>238</v>
      </c>
      <c r="E32" s="21">
        <v>731</v>
      </c>
      <c r="F32" s="27">
        <f t="shared" si="0"/>
        <v>767.6</v>
      </c>
    </row>
    <row r="33" spans="1:6" ht="46.5" x14ac:dyDescent="0.35">
      <c r="A33" s="54">
        <f>IF(B33&lt;&gt;"",MAX($A$5:A32)+1,"")</f>
        <v>17</v>
      </c>
      <c r="B33" s="11" t="s">
        <v>239</v>
      </c>
      <c r="C33" s="14" t="s">
        <v>240</v>
      </c>
      <c r="D33" s="9" t="s">
        <v>241</v>
      </c>
      <c r="E33" s="21">
        <v>731</v>
      </c>
      <c r="F33" s="27">
        <f t="shared" si="0"/>
        <v>767.6</v>
      </c>
    </row>
    <row r="34" spans="1:6" x14ac:dyDescent="0.35">
      <c r="A34" s="80" t="str">
        <f>IF(B34&lt;&gt;"",MAX($A$5:A33)+1,"")</f>
        <v/>
      </c>
      <c r="B34" s="81"/>
      <c r="C34" s="43"/>
      <c r="D34" s="44"/>
      <c r="E34" s="45"/>
      <c r="F34" s="46" t="str">
        <f t="shared" si="0"/>
        <v/>
      </c>
    </row>
    <row r="35" spans="1:6" ht="46.5" x14ac:dyDescent="0.35">
      <c r="A35" s="54">
        <f>IF(B35&lt;&gt;"",MAX($A$5:A34)+1,"")</f>
        <v>18</v>
      </c>
      <c r="B35" s="11" t="s">
        <v>242</v>
      </c>
      <c r="C35" s="14" t="s">
        <v>243</v>
      </c>
      <c r="D35" s="9" t="s">
        <v>244</v>
      </c>
      <c r="E35" s="21">
        <v>731</v>
      </c>
      <c r="F35" s="27">
        <f t="shared" si="0"/>
        <v>767.6</v>
      </c>
    </row>
    <row r="36" spans="1:6" ht="46.5" x14ac:dyDescent="0.35">
      <c r="A36" s="54">
        <f>IF(B36&lt;&gt;"",MAX($A$5:A35)+1,"")</f>
        <v>19</v>
      </c>
      <c r="B36" s="11" t="s">
        <v>245</v>
      </c>
      <c r="C36" s="14" t="s">
        <v>246</v>
      </c>
      <c r="D36" s="9" t="s">
        <v>247</v>
      </c>
      <c r="E36" s="21">
        <v>731</v>
      </c>
      <c r="F36" s="27">
        <f t="shared" si="0"/>
        <v>767.6</v>
      </c>
    </row>
    <row r="37" spans="1:6" x14ac:dyDescent="0.35">
      <c r="A37" s="80" t="str">
        <f>IF(B37&lt;&gt;"",MAX($A$5:A36)+1,"")</f>
        <v/>
      </c>
      <c r="B37" s="81"/>
      <c r="C37" s="43"/>
      <c r="D37" s="44"/>
      <c r="E37" s="45"/>
      <c r="F37" s="46" t="str">
        <f t="shared" si="0"/>
        <v/>
      </c>
    </row>
    <row r="38" spans="1:6" ht="46.5" x14ac:dyDescent="0.35">
      <c r="A38" s="54">
        <f>IF(B38&lt;&gt;"",MAX($A$5:A37)+1,"")</f>
        <v>20</v>
      </c>
      <c r="B38" s="11" t="s">
        <v>248</v>
      </c>
      <c r="C38" s="14" t="s">
        <v>249</v>
      </c>
      <c r="D38" s="9" t="s">
        <v>250</v>
      </c>
      <c r="E38" s="21">
        <v>773</v>
      </c>
      <c r="F38" s="27">
        <f t="shared" si="0"/>
        <v>811.7</v>
      </c>
    </row>
    <row r="39" spans="1:6" x14ac:dyDescent="0.35">
      <c r="A39" s="80" t="str">
        <f>IF(B39&lt;&gt;"",MAX($A$5:A38)+1,"")</f>
        <v/>
      </c>
      <c r="B39" s="81"/>
      <c r="C39" s="43"/>
      <c r="D39" s="44"/>
      <c r="E39" s="45"/>
      <c r="F39" s="46" t="str">
        <f t="shared" si="0"/>
        <v/>
      </c>
    </row>
    <row r="40" spans="1:6" ht="46.5" x14ac:dyDescent="0.35">
      <c r="A40" s="54">
        <f>IF(B40&lt;&gt;"",MAX($A$5:A39)+1,"")</f>
        <v>21</v>
      </c>
      <c r="B40" s="11" t="s">
        <v>251</v>
      </c>
      <c r="C40" s="14" t="s">
        <v>252</v>
      </c>
      <c r="D40" s="9" t="s">
        <v>253</v>
      </c>
      <c r="E40" s="21">
        <v>815</v>
      </c>
      <c r="F40" s="27">
        <f t="shared" si="0"/>
        <v>855.80000000000007</v>
      </c>
    </row>
    <row r="41" spans="1:6" ht="46.5" x14ac:dyDescent="0.35">
      <c r="A41" s="54">
        <f>IF(B41&lt;&gt;"",MAX($A$5:A40)+1,"")</f>
        <v>22</v>
      </c>
      <c r="B41" s="11" t="s">
        <v>254</v>
      </c>
      <c r="C41" s="14" t="s">
        <v>255</v>
      </c>
      <c r="D41" s="9" t="s">
        <v>256</v>
      </c>
      <c r="E41" s="21">
        <v>815</v>
      </c>
      <c r="F41" s="27">
        <f t="shared" si="0"/>
        <v>855.80000000000007</v>
      </c>
    </row>
    <row r="42" spans="1:6" x14ac:dyDescent="0.35">
      <c r="A42" s="80" t="str">
        <f>IF(B42&lt;&gt;"",MAX($A$5:A41)+1,"")</f>
        <v/>
      </c>
      <c r="B42" s="81"/>
      <c r="C42" s="43"/>
      <c r="D42" s="44"/>
      <c r="E42" s="45"/>
      <c r="F42" s="46" t="str">
        <f t="shared" si="0"/>
        <v/>
      </c>
    </row>
    <row r="43" spans="1:6" ht="46.5" x14ac:dyDescent="0.35">
      <c r="A43" s="54">
        <f>IF(B43&lt;&gt;"",MAX($A$5:A42)+1,"")</f>
        <v>23</v>
      </c>
      <c r="B43" s="11" t="s">
        <v>257</v>
      </c>
      <c r="C43" s="14" t="s">
        <v>258</v>
      </c>
      <c r="D43" s="9" t="s">
        <v>259</v>
      </c>
      <c r="E43" s="21">
        <v>1046</v>
      </c>
      <c r="F43" s="27">
        <f t="shared" si="0"/>
        <v>1098.3</v>
      </c>
    </row>
    <row r="44" spans="1:6" s="10" customFormat="1" ht="20" customHeight="1" x14ac:dyDescent="0.35">
      <c r="A44" s="1" t="s">
        <v>183</v>
      </c>
      <c r="B44" s="1" t="s">
        <v>0</v>
      </c>
      <c r="C44" s="1" t="s">
        <v>1</v>
      </c>
      <c r="D44" s="2" t="s">
        <v>2</v>
      </c>
      <c r="E44" s="68" t="s">
        <v>188</v>
      </c>
      <c r="F44" s="28" t="s">
        <v>182</v>
      </c>
    </row>
    <row r="45" spans="1:6" x14ac:dyDescent="0.35">
      <c r="A45" s="53" t="str">
        <f>IF(B45&lt;&gt;"",MAX($A$5:A44)+1,"")</f>
        <v/>
      </c>
      <c r="B45" s="4"/>
      <c r="C45" s="5" t="s">
        <v>260</v>
      </c>
      <c r="D45" s="4"/>
      <c r="E45" s="40"/>
      <c r="F45" s="39" t="str">
        <f t="shared" si="0"/>
        <v/>
      </c>
    </row>
    <row r="46" spans="1:6" x14ac:dyDescent="0.35">
      <c r="A46" s="54">
        <f>IF(B46&lt;&gt;"",MAX($A$5:A45)+1,"")</f>
        <v>24</v>
      </c>
      <c r="B46" s="11" t="s">
        <v>261</v>
      </c>
      <c r="C46" s="9" t="s">
        <v>120</v>
      </c>
      <c r="D46" s="9"/>
      <c r="E46" s="21">
        <v>58</v>
      </c>
      <c r="F46" s="27">
        <f t="shared" si="0"/>
        <v>60.9</v>
      </c>
    </row>
    <row r="47" spans="1:6" x14ac:dyDescent="0.35">
      <c r="A47" s="54">
        <f>IF(B47&lt;&gt;"",MAX($A$5:A46)+1,"")</f>
        <v>25</v>
      </c>
      <c r="B47" s="11" t="s">
        <v>262</v>
      </c>
      <c r="C47" s="9" t="s">
        <v>122</v>
      </c>
      <c r="D47" s="9"/>
      <c r="E47" s="21">
        <v>67</v>
      </c>
      <c r="F47" s="27">
        <f t="shared" si="0"/>
        <v>70.399999999999991</v>
      </c>
    </row>
    <row r="48" spans="1:6" ht="23" x14ac:dyDescent="0.35">
      <c r="A48" s="54">
        <f>IF(B48&lt;&gt;"",MAX($A$5:A47)+1,"")</f>
        <v>26</v>
      </c>
      <c r="B48" s="11" t="s">
        <v>263</v>
      </c>
      <c r="C48" s="9" t="s">
        <v>124</v>
      </c>
      <c r="D48" s="9"/>
      <c r="E48" s="21">
        <v>89</v>
      </c>
      <c r="F48" s="27">
        <f t="shared" si="0"/>
        <v>93.5</v>
      </c>
    </row>
    <row r="49" spans="1:6" ht="23" x14ac:dyDescent="0.35">
      <c r="A49" s="54">
        <f>IF(B49&lt;&gt;"",MAX($A$5:A48)+1,"")</f>
        <v>27</v>
      </c>
      <c r="B49" s="11" t="s">
        <v>264</v>
      </c>
      <c r="C49" s="9" t="s">
        <v>126</v>
      </c>
      <c r="D49" s="9"/>
      <c r="E49" s="21">
        <v>129</v>
      </c>
      <c r="F49" s="27">
        <f t="shared" si="0"/>
        <v>135.5</v>
      </c>
    </row>
    <row r="50" spans="1:6" ht="23" x14ac:dyDescent="0.35">
      <c r="A50" s="54">
        <f>IF(B50&lt;&gt;"",MAX($A$5:A49)+1,"")</f>
        <v>28</v>
      </c>
      <c r="B50" s="11" t="s">
        <v>265</v>
      </c>
      <c r="C50" s="9" t="s">
        <v>130</v>
      </c>
      <c r="D50" s="9"/>
      <c r="E50" s="21">
        <v>165</v>
      </c>
      <c r="F50" s="27">
        <f t="shared" si="0"/>
        <v>173.29999999999998</v>
      </c>
    </row>
    <row r="51" spans="1:6" ht="23" x14ac:dyDescent="0.35">
      <c r="A51" s="54">
        <f>IF(B51&lt;&gt;"",MAX($A$5:A50)+1,"")</f>
        <v>29</v>
      </c>
      <c r="B51" s="11" t="s">
        <v>266</v>
      </c>
      <c r="C51" s="9" t="s">
        <v>267</v>
      </c>
      <c r="D51" s="9"/>
      <c r="E51" s="21">
        <v>156</v>
      </c>
      <c r="F51" s="27">
        <f t="shared" si="0"/>
        <v>163.80000000000001</v>
      </c>
    </row>
    <row r="52" spans="1:6" s="55" customFormat="1" ht="20" customHeight="1" thickBot="1" x14ac:dyDescent="0.4">
      <c r="A52" s="168" t="s">
        <v>184</v>
      </c>
      <c r="B52" s="169"/>
      <c r="C52" s="169"/>
      <c r="D52" s="169"/>
      <c r="E52" s="169"/>
      <c r="F52" s="170"/>
    </row>
  </sheetData>
  <mergeCells count="4">
    <mergeCell ref="A1:F1"/>
    <mergeCell ref="A2:F2"/>
    <mergeCell ref="A3:F3"/>
    <mergeCell ref="A52:F52"/>
  </mergeCells>
  <printOptions horizontalCentered="1"/>
  <pageMargins left="0.7" right="0.7" top="0.75" bottom="0.75" header="0.3" footer="0.3"/>
  <pageSetup paperSize="9" scale="58" fitToHeight="0" orientation="portrait" r:id="rId1"/>
  <rowBreaks count="1" manualBreakCount="1">
    <brk id="26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2E61-89BF-455A-B3AF-225D72F9E30A}">
  <sheetPr>
    <pageSetUpPr fitToPage="1"/>
  </sheetPr>
  <dimension ref="A1:I33"/>
  <sheetViews>
    <sheetView view="pageBreakPreview" zoomScale="90" zoomScaleNormal="90" zoomScaleSheetLayoutView="90" workbookViewId="0">
      <pane ySplit="4" topLeftCell="A14" activePane="bottomLeft" state="frozen"/>
      <selection pane="bottomLeft" activeCell="F22" sqref="F22"/>
    </sheetView>
  </sheetViews>
  <sheetFormatPr defaultColWidth="9.26953125" defaultRowHeight="11.5" x14ac:dyDescent="0.35"/>
  <cols>
    <col min="1" max="1" width="10.36328125" style="17" customWidth="1"/>
    <col min="2" max="2" width="13.7265625" style="17" customWidth="1"/>
    <col min="3" max="3" width="89.08984375" style="25" customWidth="1"/>
    <col min="4" max="4" width="11.54296875" style="38" bestFit="1" customWidth="1"/>
    <col min="5" max="5" width="16.26953125" style="25" customWidth="1"/>
    <col min="6" max="6" width="1.08984375" style="17" customWidth="1"/>
    <col min="7" max="16384" width="9.26953125" style="17"/>
  </cols>
  <sheetData>
    <row r="1" spans="1:9" s="47" customFormat="1" ht="55" customHeight="1" x14ac:dyDescent="0.35">
      <c r="A1" s="171" t="s">
        <v>186</v>
      </c>
      <c r="B1" s="172"/>
      <c r="C1" s="172"/>
      <c r="D1" s="172"/>
      <c r="E1" s="173"/>
      <c r="F1" s="17"/>
      <c r="G1" s="48"/>
      <c r="H1" s="48"/>
      <c r="I1" s="48"/>
    </row>
    <row r="2" spans="1:9" s="47" customFormat="1" ht="25" customHeight="1" x14ac:dyDescent="0.35">
      <c r="A2" s="174" t="s">
        <v>187</v>
      </c>
      <c r="B2" s="175"/>
      <c r="C2" s="175"/>
      <c r="D2" s="175"/>
      <c r="E2" s="176"/>
      <c r="F2" s="17"/>
      <c r="G2" s="48"/>
      <c r="H2" s="48"/>
      <c r="I2" s="48"/>
    </row>
    <row r="3" spans="1:9" s="49" customFormat="1" ht="25" customHeight="1" x14ac:dyDescent="0.35">
      <c r="A3" s="177" t="s">
        <v>697</v>
      </c>
      <c r="B3" s="178"/>
      <c r="C3" s="178"/>
      <c r="D3" s="178"/>
      <c r="E3" s="179"/>
      <c r="F3" s="50"/>
      <c r="G3" s="51"/>
      <c r="H3" s="51"/>
      <c r="I3" s="51"/>
    </row>
    <row r="4" spans="1:9" s="10" customFormat="1" ht="21.75" customHeight="1" x14ac:dyDescent="0.35">
      <c r="A4" s="26" t="s">
        <v>183</v>
      </c>
      <c r="B4" s="1" t="s">
        <v>0</v>
      </c>
      <c r="C4" s="1" t="s">
        <v>1</v>
      </c>
      <c r="D4" s="68" t="s">
        <v>188</v>
      </c>
      <c r="E4" s="28" t="s">
        <v>182</v>
      </c>
    </row>
    <row r="5" spans="1:9" ht="15" customHeight="1" x14ac:dyDescent="0.35">
      <c r="A5" s="18"/>
      <c r="B5" s="29"/>
      <c r="C5" s="29" t="s">
        <v>131</v>
      </c>
      <c r="D5" s="36"/>
      <c r="E5" s="19"/>
    </row>
    <row r="6" spans="1:9" ht="15" customHeight="1" x14ac:dyDescent="0.35">
      <c r="A6" s="58">
        <f>IF(B6&lt;&gt;"",MAX($A$5:A5)+1,"")</f>
        <v>1</v>
      </c>
      <c r="B6" s="85" t="s">
        <v>132</v>
      </c>
      <c r="C6" s="20" t="s">
        <v>133</v>
      </c>
      <c r="D6" s="21">
        <v>40</v>
      </c>
      <c r="E6" s="30">
        <f t="shared" ref="E6:E32" si="0">IF(D6&lt;&gt;"",(ROUNDUP(D6+(D6*5%),1)),"")</f>
        <v>42</v>
      </c>
    </row>
    <row r="7" spans="1:9" ht="15" customHeight="1" x14ac:dyDescent="0.35">
      <c r="A7" s="58">
        <f>IF(B7&lt;&gt;"",MAX($A$5:A6)+1,"")</f>
        <v>2</v>
      </c>
      <c r="B7" s="85" t="s">
        <v>134</v>
      </c>
      <c r="C7" s="20" t="s">
        <v>135</v>
      </c>
      <c r="D7" s="21">
        <v>40</v>
      </c>
      <c r="E7" s="31">
        <f t="shared" si="0"/>
        <v>42</v>
      </c>
    </row>
    <row r="8" spans="1:9" ht="15" customHeight="1" x14ac:dyDescent="0.35">
      <c r="A8" s="58">
        <f>IF(B8&lt;&gt;"",MAX($A$5:A7)+1,"")</f>
        <v>3</v>
      </c>
      <c r="B8" s="86" t="s">
        <v>136</v>
      </c>
      <c r="C8" s="22" t="s">
        <v>137</v>
      </c>
      <c r="D8" s="21">
        <v>50</v>
      </c>
      <c r="E8" s="31">
        <f t="shared" si="0"/>
        <v>52.5</v>
      </c>
    </row>
    <row r="9" spans="1:9" ht="15" customHeight="1" x14ac:dyDescent="0.35">
      <c r="A9" s="18"/>
      <c r="B9" s="29"/>
      <c r="C9" s="29" t="s">
        <v>138</v>
      </c>
      <c r="D9" s="36"/>
      <c r="E9" s="32" t="str">
        <f t="shared" si="0"/>
        <v/>
      </c>
    </row>
    <row r="10" spans="1:9" ht="15" customHeight="1" x14ac:dyDescent="0.35">
      <c r="A10" s="58">
        <f>IF(B10&lt;&gt;"",MAX($A$5:A9)+1,"")</f>
        <v>4</v>
      </c>
      <c r="B10" s="8" t="s">
        <v>139</v>
      </c>
      <c r="C10" s="9" t="s">
        <v>140</v>
      </c>
      <c r="D10" s="21">
        <v>35</v>
      </c>
      <c r="E10" s="31">
        <f t="shared" si="0"/>
        <v>36.800000000000004</v>
      </c>
    </row>
    <row r="11" spans="1:9" ht="15" customHeight="1" x14ac:dyDescent="0.35">
      <c r="A11" s="58">
        <f>IF(B11&lt;&gt;"",MAX($A$5:A10)+1,"")</f>
        <v>5</v>
      </c>
      <c r="B11" s="8" t="s">
        <v>141</v>
      </c>
      <c r="C11" s="9" t="s">
        <v>142</v>
      </c>
      <c r="D11" s="21">
        <v>35</v>
      </c>
      <c r="E11" s="31">
        <f t="shared" si="0"/>
        <v>36.800000000000004</v>
      </c>
    </row>
    <row r="12" spans="1:9" ht="15" customHeight="1" x14ac:dyDescent="0.35">
      <c r="A12" s="18"/>
      <c r="B12" s="29"/>
      <c r="C12" s="29" t="s">
        <v>143</v>
      </c>
      <c r="D12" s="36"/>
      <c r="E12" s="32" t="str">
        <f t="shared" si="0"/>
        <v/>
      </c>
    </row>
    <row r="13" spans="1:9" ht="15" customHeight="1" x14ac:dyDescent="0.35">
      <c r="A13" s="58">
        <f>IF(B13&lt;&gt;"",MAX($A$5:A12)+1,"")</f>
        <v>6</v>
      </c>
      <c r="B13" s="8" t="s">
        <v>144</v>
      </c>
      <c r="C13" s="9" t="s">
        <v>145</v>
      </c>
      <c r="D13" s="21">
        <v>100</v>
      </c>
      <c r="E13" s="31">
        <f t="shared" si="0"/>
        <v>105</v>
      </c>
    </row>
    <row r="14" spans="1:9" ht="15" customHeight="1" x14ac:dyDescent="0.35">
      <c r="A14" s="18"/>
      <c r="B14" s="29"/>
      <c r="C14" s="29" t="s">
        <v>146</v>
      </c>
      <c r="D14" s="36"/>
      <c r="E14" s="32" t="str">
        <f t="shared" si="0"/>
        <v/>
      </c>
    </row>
    <row r="15" spans="1:9" ht="15" customHeight="1" x14ac:dyDescent="0.35">
      <c r="A15" s="58">
        <f>IF(B15&lt;&gt;"",MAX($A$5:A14)+1,"")</f>
        <v>7</v>
      </c>
      <c r="B15" s="8" t="s">
        <v>147</v>
      </c>
      <c r="C15" s="9" t="s">
        <v>148</v>
      </c>
      <c r="D15" s="21">
        <v>120</v>
      </c>
      <c r="E15" s="31">
        <f t="shared" si="0"/>
        <v>126</v>
      </c>
    </row>
    <row r="16" spans="1:9" x14ac:dyDescent="0.35">
      <c r="A16" s="33"/>
      <c r="B16" s="23"/>
      <c r="C16" s="23" t="s">
        <v>149</v>
      </c>
      <c r="D16" s="37"/>
      <c r="E16" s="34" t="str">
        <f t="shared" si="0"/>
        <v/>
      </c>
    </row>
    <row r="17" spans="1:5" x14ac:dyDescent="0.35">
      <c r="A17" s="58">
        <f>IF(B17&lt;&gt;"",MAX($A$5:A16)+1,"")</f>
        <v>8</v>
      </c>
      <c r="B17" s="87">
        <v>122110338</v>
      </c>
      <c r="C17" s="24" t="s">
        <v>150</v>
      </c>
      <c r="D17" s="21">
        <v>15</v>
      </c>
      <c r="E17" s="31">
        <f t="shared" si="0"/>
        <v>15.799999999999999</v>
      </c>
    </row>
    <row r="18" spans="1:5" x14ac:dyDescent="0.35">
      <c r="A18" s="58">
        <f>IF(B18&lt;&gt;"",MAX($A$5:A17)+1,"")</f>
        <v>9</v>
      </c>
      <c r="B18" s="87" t="s">
        <v>151</v>
      </c>
      <c r="C18" s="24" t="s">
        <v>152</v>
      </c>
      <c r="D18" s="21">
        <v>20</v>
      </c>
      <c r="E18" s="31">
        <f t="shared" si="0"/>
        <v>21</v>
      </c>
    </row>
    <row r="19" spans="1:5" ht="15" customHeight="1" x14ac:dyDescent="0.35">
      <c r="A19" s="18"/>
      <c r="B19" s="29"/>
      <c r="C19" s="29" t="s">
        <v>153</v>
      </c>
      <c r="D19" s="36"/>
      <c r="E19" s="32" t="str">
        <f t="shared" si="0"/>
        <v/>
      </c>
    </row>
    <row r="20" spans="1:5" ht="15" customHeight="1" x14ac:dyDescent="0.35">
      <c r="A20" s="58">
        <f>IF(B20&lt;&gt;"",MAX($A$5:A19)+1,"")</f>
        <v>10</v>
      </c>
      <c r="B20" s="8" t="s">
        <v>154</v>
      </c>
      <c r="C20" s="9" t="s">
        <v>155</v>
      </c>
      <c r="D20" s="21">
        <v>15</v>
      </c>
      <c r="E20" s="31">
        <f t="shared" si="0"/>
        <v>15.799999999999999</v>
      </c>
    </row>
    <row r="21" spans="1:5" ht="15" customHeight="1" x14ac:dyDescent="0.35">
      <c r="A21" s="58">
        <f>IF(B21&lt;&gt;"",MAX($A$5:A20)+1,"")</f>
        <v>11</v>
      </c>
      <c r="B21" s="8" t="s">
        <v>156</v>
      </c>
      <c r="C21" s="9" t="s">
        <v>157</v>
      </c>
      <c r="D21" s="21">
        <v>30</v>
      </c>
      <c r="E21" s="31">
        <f t="shared" si="0"/>
        <v>31.5</v>
      </c>
    </row>
    <row r="22" spans="1:5" ht="15" customHeight="1" x14ac:dyDescent="0.35">
      <c r="A22" s="58">
        <f>IF(B22&lt;&gt;"",MAX($A$5:A21)+1,"")</f>
        <v>12</v>
      </c>
      <c r="B22" s="8" t="s">
        <v>158</v>
      </c>
      <c r="C22" s="9" t="s">
        <v>159</v>
      </c>
      <c r="D22" s="21">
        <v>45</v>
      </c>
      <c r="E22" s="31">
        <f t="shared" si="0"/>
        <v>47.300000000000004</v>
      </c>
    </row>
    <row r="23" spans="1:5" ht="15" customHeight="1" x14ac:dyDescent="0.35">
      <c r="A23" s="58">
        <f>IF(B23&lt;&gt;"",MAX($A$5:A22)+1,"")</f>
        <v>13</v>
      </c>
      <c r="B23" s="8" t="s">
        <v>160</v>
      </c>
      <c r="C23" s="9" t="s">
        <v>161</v>
      </c>
      <c r="D23" s="21">
        <v>40</v>
      </c>
      <c r="E23" s="31">
        <f t="shared" si="0"/>
        <v>42</v>
      </c>
    </row>
    <row r="24" spans="1:5" ht="15" customHeight="1" x14ac:dyDescent="0.35">
      <c r="A24" s="58">
        <f>IF(B24&lt;&gt;"",MAX($A$5:A23)+1,"")</f>
        <v>14</v>
      </c>
      <c r="B24" s="8" t="s">
        <v>162</v>
      </c>
      <c r="C24" s="9" t="s">
        <v>163</v>
      </c>
      <c r="D24" s="21">
        <v>35</v>
      </c>
      <c r="E24" s="31">
        <f t="shared" si="0"/>
        <v>36.800000000000004</v>
      </c>
    </row>
    <row r="25" spans="1:5" ht="15" customHeight="1" x14ac:dyDescent="0.35">
      <c r="A25" s="58">
        <f>IF(B25&lt;&gt;"",MAX($A$5:A24)+1,"")</f>
        <v>15</v>
      </c>
      <c r="B25" s="8" t="s">
        <v>164</v>
      </c>
      <c r="C25" s="9" t="s">
        <v>165</v>
      </c>
      <c r="D25" s="21">
        <v>15</v>
      </c>
      <c r="E25" s="31">
        <f t="shared" si="0"/>
        <v>15.799999999999999</v>
      </c>
    </row>
    <row r="26" spans="1:5" ht="15" customHeight="1" x14ac:dyDescent="0.35">
      <c r="A26" s="58">
        <f>IF(B26&lt;&gt;"",MAX($A$5:A25)+1,"")</f>
        <v>16</v>
      </c>
      <c r="B26" s="8" t="s">
        <v>166</v>
      </c>
      <c r="C26" s="9" t="s">
        <v>167</v>
      </c>
      <c r="D26" s="21">
        <v>15</v>
      </c>
      <c r="E26" s="31">
        <f t="shared" si="0"/>
        <v>15.799999999999999</v>
      </c>
    </row>
    <row r="27" spans="1:5" ht="15" customHeight="1" x14ac:dyDescent="0.35">
      <c r="A27" s="58">
        <f>IF(B27&lt;&gt;"",MAX($A$5:A26)+1,"")</f>
        <v>17</v>
      </c>
      <c r="B27" s="8" t="s">
        <v>168</v>
      </c>
      <c r="C27" s="9" t="s">
        <v>169</v>
      </c>
      <c r="D27" s="21">
        <v>15</v>
      </c>
      <c r="E27" s="31">
        <f t="shared" si="0"/>
        <v>15.799999999999999</v>
      </c>
    </row>
    <row r="28" spans="1:5" ht="15" customHeight="1" x14ac:dyDescent="0.35">
      <c r="A28" s="58">
        <f>IF(B28&lt;&gt;"",MAX($A$5:A27)+1,"")</f>
        <v>18</v>
      </c>
      <c r="B28" s="8" t="s">
        <v>170</v>
      </c>
      <c r="C28" s="9" t="s">
        <v>171</v>
      </c>
      <c r="D28" s="21">
        <v>15</v>
      </c>
      <c r="E28" s="31">
        <f t="shared" si="0"/>
        <v>15.799999999999999</v>
      </c>
    </row>
    <row r="29" spans="1:5" ht="15" customHeight="1" x14ac:dyDescent="0.35">
      <c r="A29" s="58">
        <f>IF(B29&lt;&gt;"",MAX($A$5:A28)+1,"")</f>
        <v>19</v>
      </c>
      <c r="B29" s="8" t="s">
        <v>172</v>
      </c>
      <c r="C29" s="9" t="s">
        <v>173</v>
      </c>
      <c r="D29" s="21">
        <v>20</v>
      </c>
      <c r="E29" s="31">
        <f t="shared" si="0"/>
        <v>21</v>
      </c>
    </row>
    <row r="30" spans="1:5" ht="15" customHeight="1" x14ac:dyDescent="0.35">
      <c r="A30" s="58">
        <f>IF(B30&lt;&gt;"",MAX($A$5:A29)+1,"")</f>
        <v>20</v>
      </c>
      <c r="B30" s="8" t="s">
        <v>174</v>
      </c>
      <c r="C30" s="9" t="s">
        <v>175</v>
      </c>
      <c r="D30" s="21">
        <v>15</v>
      </c>
      <c r="E30" s="31">
        <f t="shared" si="0"/>
        <v>15.799999999999999</v>
      </c>
    </row>
    <row r="31" spans="1:5" ht="15" customHeight="1" x14ac:dyDescent="0.35">
      <c r="A31" s="58">
        <f>IF(B31&lt;&gt;"",MAX($A$5:A30)+1,"")</f>
        <v>21</v>
      </c>
      <c r="B31" s="8" t="s">
        <v>176</v>
      </c>
      <c r="C31" s="9" t="s">
        <v>177</v>
      </c>
      <c r="D31" s="21">
        <v>10</v>
      </c>
      <c r="E31" s="31">
        <f t="shared" si="0"/>
        <v>10.5</v>
      </c>
    </row>
    <row r="32" spans="1:5" ht="15" customHeight="1" x14ac:dyDescent="0.35">
      <c r="A32" s="58">
        <f>IF(B32&lt;&gt;"",MAX($A$5:A31)+1,"")</f>
        <v>22</v>
      </c>
      <c r="B32" s="8" t="s">
        <v>178</v>
      </c>
      <c r="C32" s="9" t="s">
        <v>179</v>
      </c>
      <c r="D32" s="21">
        <v>5</v>
      </c>
      <c r="E32" s="31">
        <f t="shared" si="0"/>
        <v>5.3</v>
      </c>
    </row>
    <row r="33" spans="1:6" s="55" customFormat="1" ht="20" customHeight="1" thickBot="1" x14ac:dyDescent="0.4">
      <c r="A33" s="168" t="s">
        <v>184</v>
      </c>
      <c r="B33" s="169"/>
      <c r="C33" s="169"/>
      <c r="D33" s="169"/>
      <c r="E33" s="170"/>
      <c r="F33" s="17"/>
    </row>
  </sheetData>
  <mergeCells count="4">
    <mergeCell ref="A33:E33"/>
    <mergeCell ref="A1:E1"/>
    <mergeCell ref="A2:E2"/>
    <mergeCell ref="A3:E3"/>
  </mergeCells>
  <printOptions horizontalCentered="1"/>
  <pageMargins left="0.7" right="0.7" top="0.75" bottom="0.75" header="0.3" footer="0.3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CompU NBK-DTK, 21-05-2022</vt:lpstr>
      <vt:lpstr>Dell Latitude NBK, 05-2022</vt:lpstr>
      <vt:lpstr>Dell DTK-Workstation, 0522</vt:lpstr>
      <vt:lpstr>Mac PL, 05-2022</vt:lpstr>
      <vt:lpstr>MS Surface Pro8</vt:lpstr>
      <vt:lpstr>SurfaceProX</vt:lpstr>
      <vt:lpstr>Surface Laptop Studio</vt:lpstr>
      <vt:lpstr>Surface Laptop4</vt:lpstr>
      <vt:lpstr>MS Surface Accessories</vt:lpstr>
      <vt:lpstr>'CompU NBK-DTK, 21-05-2022'!Print_Area</vt:lpstr>
      <vt:lpstr>'Mac PL, 05-2022'!Print_Area</vt:lpstr>
      <vt:lpstr>'MS Surface Accessories'!Print_Area</vt:lpstr>
      <vt:lpstr>'MS Surface Pro8'!Print_Area</vt:lpstr>
      <vt:lpstr>'Surface Laptop Studio'!Print_Area</vt:lpstr>
      <vt:lpstr>'Surface Laptop4'!Print_Area</vt:lpstr>
      <vt:lpstr>SurfaceProX!Print_Area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Al Jahwari</dc:creator>
  <cp:lastModifiedBy>Ali Al Jahwari</cp:lastModifiedBy>
  <cp:lastPrinted>2022-05-21T09:54:30Z</cp:lastPrinted>
  <dcterms:created xsi:type="dcterms:W3CDTF">2022-04-27T10:07:02Z</dcterms:created>
  <dcterms:modified xsi:type="dcterms:W3CDTF">2022-05-21T09:54:52Z</dcterms:modified>
</cp:coreProperties>
</file>