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Google Drive\Prices\Al-Afnan Computers\"/>
    </mc:Choice>
  </mc:AlternateContent>
  <bookViews>
    <workbookView xWindow="0" yWindow="0" windowWidth="19200" windowHeight="6173"/>
  </bookViews>
  <sheets>
    <sheet name="HP NBK, May 2019" sheetId="1" r:id="rId1"/>
  </sheets>
  <externalReferences>
    <externalReference r:id="rId2"/>
  </externalReferences>
  <definedNames>
    <definedName name="_xlnm._FilterDatabase" localSheetId="0" hidden="1">'HP NBK, May 2019'!$B$6:$D$42</definedName>
    <definedName name="ServerDate">[1]Parameters!$B$11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0" i="1"/>
  <c r="A29" i="1"/>
  <c r="A28" i="1"/>
  <c r="A26" i="1"/>
  <c r="A21" i="1"/>
  <c r="A22" i="1" s="1"/>
  <c r="A20" i="1"/>
  <c r="A19" i="1"/>
  <c r="A10" i="1"/>
  <c r="A9" i="1"/>
  <c r="A7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6" i="1"/>
  <c r="F24" i="1"/>
  <c r="F23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7" i="1"/>
  <c r="F6" i="1"/>
  <c r="A6" i="1"/>
  <c r="A40" i="1" l="1"/>
  <c r="A31" i="1"/>
  <c r="A23" i="1"/>
  <c r="A24" i="1" s="1"/>
  <c r="A11" i="1"/>
  <c r="A42" i="1" l="1"/>
  <c r="A41" i="1"/>
  <c r="A32" i="1"/>
  <c r="A12" i="1"/>
  <c r="A33" i="1" l="1"/>
  <c r="A13" i="1"/>
  <c r="A34" i="1" l="1"/>
  <c r="A14" i="1"/>
  <c r="A35" i="1" l="1"/>
  <c r="A36" i="1" s="1"/>
  <c r="A37" i="1" s="1"/>
  <c r="A15" i="1"/>
  <c r="A16" i="1" s="1"/>
  <c r="A17" i="1" s="1"/>
  <c r="D36" i="1" l="1"/>
</calcChain>
</file>

<file path=xl/sharedStrings.xml><?xml version="1.0" encoding="utf-8"?>
<sst xmlns="http://schemas.openxmlformats.org/spreadsheetml/2006/main" count="110" uniqueCount="79">
  <si>
    <t>Description</t>
  </si>
  <si>
    <t>3RP86EA</t>
  </si>
  <si>
    <t>Y3W33EA</t>
  </si>
  <si>
    <t>5KU15EA</t>
  </si>
  <si>
    <t>5QX22EA</t>
  </si>
  <si>
    <t>5KQ92EA</t>
  </si>
  <si>
    <t>4MQ77EA</t>
  </si>
  <si>
    <t>4TZ73EA</t>
  </si>
  <si>
    <t>5KS13EA</t>
  </si>
  <si>
    <t>5KS83EA</t>
  </si>
  <si>
    <t>4PK79EA</t>
  </si>
  <si>
    <t>4MR27EA</t>
  </si>
  <si>
    <t>Pavillion</t>
  </si>
  <si>
    <t>5QX31EA</t>
  </si>
  <si>
    <t>6AR16EA</t>
  </si>
  <si>
    <t>4MY98EA</t>
  </si>
  <si>
    <t>4MQ61EA</t>
  </si>
  <si>
    <t>5MK79EA</t>
  </si>
  <si>
    <t>5MK78EA</t>
  </si>
  <si>
    <t>Envy/Spectre</t>
  </si>
  <si>
    <t>4MW92EA</t>
  </si>
  <si>
    <t>Convertibles</t>
  </si>
  <si>
    <t>5QY47EA</t>
  </si>
  <si>
    <t>5QX08EA</t>
  </si>
  <si>
    <t>5QY36EA</t>
  </si>
  <si>
    <t>4MK04EA</t>
  </si>
  <si>
    <t>4MK09EA</t>
  </si>
  <si>
    <t>5MK90EA</t>
  </si>
  <si>
    <t>5RA76EA</t>
  </si>
  <si>
    <t>5RA41EA</t>
  </si>
  <si>
    <t>5QZ18EA</t>
  </si>
  <si>
    <t>5SY73EA</t>
  </si>
  <si>
    <t>Gaming</t>
  </si>
  <si>
    <t>4PJ93EA</t>
  </si>
  <si>
    <t>5ET95EA</t>
  </si>
  <si>
    <t>4PM48EA</t>
  </si>
  <si>
    <t>2PR48EA</t>
  </si>
  <si>
    <t>HP Notebook - 11-ag002ne Home Notebook PC: 
Intel® Celeron® N3060 Processor, 4 GB DDR3L-1600 SDRAM Memory, 32 GB eMMC 1 TB OneDrive (1-year subscription included) Storage, Integrated: Intel® HD Graphics 400; Graphic, 29.5 cm (11.6") diagonal HD IPS anti-glare WLED-backlit (1366 x 768) Display, Win 10 Operating System, 1 Year Jack black Color</t>
  </si>
  <si>
    <t>HP Notebook - 10-p001ne Home Notebook PC: 
Intel® Atom™ x5-Z8350 Processor, 4 GB DDR3L-1600 SDRAM Memory, 500 GB Sata + 64 GB eMMC Storage, Integrated Intel® HD Graphics 400 Graphic, 10.1" diagonal WXGA IPS eDP WLED-backlit multitouch-enabled edge-to-edge glass (1280 x 800) Display, Win 10 Operating System, 1 Year Natural silver Color</t>
  </si>
  <si>
    <t>HP Laptop 15 - 15-da1002ne Home Notebook PC: 
Intel® Core™ i3-8145U Processor, 4 GB DDR4-2400 SDRAM Memory, 1 TB 5400 rpm SATA Storage, Integrated: Intel® UHD Graphics 620 Graphic, 39.6 cm (15.6") diagonal HD SVA anti-glare WLED-backlit (1366 x 768) Display, Windows 10 Home 64 Operating System, 1 Year Natural silver Color</t>
  </si>
  <si>
    <t>HP Laptop 15 - 15-da1013ne Home Notebook PC: 
Intel® Core™ i5-8265U Processor, 8 GB DDR4-2400 SDRAM Memory, 1 TB 5400 rpm SATA Storage, Discrete: NVIDIA® GeForce® MX110 (2 GB GDDR5 dedicated) Graphic, 39.6 cm (15.6") diagonal FHD SVA anti-glare WLED-backlit (1920 x 1080) Display, Windows 10 Home 64 Operating System, 1 Year Natural silver Color</t>
  </si>
  <si>
    <t>HP Laptop 15 - 15-da1005ne Home Notebook PC: 
Intel® Core™ i5-8265U Processor, 4 GB DDR4-2400 SDRAM Memory, 1 TB 5400 rpm SATA Storage, Discrete: NVIDIA® GeForce® MX110 (2 GB GDDR5 dedicated); Graphic, 39.6 cm (15.6") diagonal FHD SVA anti-glare WLED-backlit (1920 x 1080) Display, Windows 10 Home 64 Operating System, 1 Year Natural silver Color</t>
  </si>
  <si>
    <t>HP Notebook - 14-cf0005ne Home Notebook PC: 
Intel® Core™ i5-8250U Processor, 8 GB DDR4-2400 SDRAM Memory, 1 TB 5400 rpm SATA Storage, Discrete AMD Radeon™ 530 Graphics (2 GB GDDR5 dedicated) Graphic, 35.6 cm (14") diagonal FHD IPS anti-glare micro-edge WLED-backlit Display, Windows 10 Home 64 Operating System, 1 Year Pale gold Color</t>
  </si>
  <si>
    <t>HP Laptop 15 - 15-da1000ne Home Notebook PC: 
Intel® Core™ i7-8565U Processor, 8 GB DDR4-2400 SDRAM Memory, 1 TB 5400 rpm SATA Storage, Discrete: NVIDIA® GeForce® MX130 (2 GB GDDR5 dedicated) Graphic, 39.6 cm (15.6") diagonal FHD SVA anti-glare WLED-backlit (1920 x 1080) Display, Windows 10 Home 64 Operating System, 1 Year Pale gold Color</t>
  </si>
  <si>
    <t>HP Laptop 15 - 15-da1006ne Home Notebook PC: 
Intel® Core™ i7-8565U Processor, 16 GB DDR4-2400 SDRAM Memory, 1 TB 5400 rpm SATA Storage, Discrete: NVIDIA® GeForce® MX130 (4 GB GDDR5 dedicated); Graphic, 39.6 cm (15.6") diagonal FHD SVA anti-glare WLED-backlit (1920 x 1080) Display, Windows 10 Home 64 Operating System, 1 Year Natural silver Color</t>
  </si>
  <si>
    <t>HP Laptop 15 - 15-da1009ne Home Notebook PC: 
Intel® Core™ i7-8565U Processor, 16 GB DDR4-2400 SDRAM Memory, 2 TB 5400 rpm SATA Storage, Discrete: NVIDIA® GeForce® MX130 (4 GB GDDR5 dedicated); Graphic, 39.6 cm (15.6") diagonal FHD SVA anti-glare WLED-backlit (1920 x 1080) Display, Windows 10 Home 64 Operating System, 1 Year Natural silver Color</t>
  </si>
  <si>
    <t>HP Laptop 15 - 15-db0002ne Home Notebook PC: 
AMD A6-9225 Dual-Core (2.6 GHz base frequency, up to 3 GHz burst frequency, 1 MB cache)6,7 Processor, 4 GB DDR4-1866 SDRAM Memory, 1 TB 5400 rpm SATA Storage, Discrete AMD Radeon™ 520 Graphics (2 GB GDDR5 dedicated) Graphic, 39.6 cm (15.6") diagonal FHD SVA anti-glare WLED-backlit (1920 x 1080) Display, Windows 10 Home 64 Operating System, 1 Year Smoke gray Color</t>
  </si>
  <si>
    <t>HP Laptop 15 - 15-db0000ne Home Notebook PC: 
AMD A9-9425 Dual-Core (3.1 GHz base frequency, up to 3.7 GHz burst frequency, 1 MB cache)6,7 Processor, 8 GB DDR4-1866 SDRAM Memory, 1 TB 5400 rpm SATA Storage, Discrete AMD Radeon™ 520 Graphics (2 GB GDDR5 dedicated) Graphic, 39.6 cm (15.6") diagonal HD SVA anti-glare WLED-backlit (1366 x 768) Display, Windows 10 Home 64 Operating System, 1 Year Smoke gray Color</t>
  </si>
  <si>
    <t>HP Pavilion Notebook - 15-cs1001ne Home Notebook PC: 
Intel® Core™ i7-8565U Processor, 16 GB DDR4-2400 SDRAM Memory, 1 TB 5400 rpm SATA 128 GB M.2 SSD Storage, Discrete: NVIDIA® GeForce® MX150 (4 GB GDDR5 dedicated) Graphic, 39.6 cm (15.6") diagonal FHD IPS anti-glare micro-edge WLED-backlit (1920 x 1080) Display, Windows 10 Home 64 Operating System, 2 Year Mineral silver Color</t>
  </si>
  <si>
    <t>HP Pavilion Notebook 15 - 15-cs1005ne Home Notebook PC: 
Intel® Core™ i7-8565U Processor, 16 GB DDR4-2400 SDRAM Memory, 512 GB PCIe® NVMe™ M.2 SSD Storage, Discrete: NVIDIA® GeForce® GTX 1050 (4 GB GDDR5 dedicated); Graphic, 39.6 cm (15.6") diagonal FHD IPS anti-glare micro-edge WLED-backlit (1920 x 1080) Display, Windows 10 Home 64 Operating System, 2 Years Mineral silver cover, natural silver base Color</t>
  </si>
  <si>
    <t>HP Pavilion Notebook - 14-ce0001ne Home Notebook PC: 
Intel® Core™ i7-8550U Processor, 8 GB DDR4-2400 SDRAM Memory, 1 TB 5400 rpm SATA Storage, Discrete NVIDIA® GeForce® MX130 (2 GB DDR3 dedicated) Graphic, 35.6 cm (14") diagonal FHD IPS anti-glare micro-edge WLED-backlit (1920 x 1080) Display, Windows 10 Home 64 Operating System, 2 Year Pale gold Color</t>
  </si>
  <si>
    <t>HP Pavilion Notebook 14 - 14-ce0000ne Home Notebook PC: 
Intel® Core™ i7-8550U Processor, 16 GB DDR4-2400 SDRAM Memory, 1 TB 5400 rpm SATA 128 GB M.2 SSD Storage, Discrete NVIDIA® GeForce® MX150 (4 GB GDDR5 dedicated) Graphic, 35.6 cm (14") diagonal FHD IPS anti-glare micro-edge WLED-backlit (1920 x 1080) Display, Windows 10 Home 64 Operating System, 2 Years Pale gold Color</t>
  </si>
  <si>
    <t>HP Pavilion Notebook 13 - 13-an0007ne Home Notebook PC: 
Intel® Core™ i7-8565U Processor, 8 GB DDR4-2400 SDRAM Memory, 256 GB PCIe® NVMe™ M.2 SSD Storage, Integrated: Intel® UHD Graphics 620; Graphic, 33.8 cm (13.3") diagonal FHD IPS BrightView micro-edge WLED-backlit (1920 x 1080) Display, Windows 10 Home 64 Operating System, 2 Years Natural silver Color</t>
  </si>
  <si>
    <t>HP Pavilion Notebook 13 - 13-an0006ne Home Notebook PC: 
Intel® Core™ i5-8265U Processor, 8 GB DDR4-2400 SDRAM Memory, 256 GB PCIe® NVMe™ M.2 SSD Storage, Integrated: Intel® UHD Graphics 620; Graphic, 33.8 cm (13.3") diagonal FHD IPS BrightView micro-edge WLED-backlit (1920 x 1080) Display, Windows 10 Home 64 Operating System, 2 Years Natural silver Color</t>
  </si>
  <si>
    <t>HP ENVY Notebook 13 - 13-ah0001ne Home Notebook PC: 
Intel® Core™ i7-8550U Processor, 16 GB LPDDR3-2133 SDRAM Memory, 512 GB PCIe® NVMe™ M.2 SSD Storage, NVIDIA® GeForce® MX150 (2 GB GDDR5 dedicated) Graphic, HP Sure View Integrated Privacy Screen 33.8 cm (13.3") diagonal FHD IPS anti-glare micro-edge WLED-backlit (1920 x 1080) Display, Windows 10 Home 64 Operating System, 2 Years Natural silver Color</t>
  </si>
  <si>
    <t>HP Pavilion x360 14" - 14-cd1005ne Home Notebook PC: 
Intel® Core™ i3-8145U Processor, 4 GB DDR4-2400 SDRAM Memory, 1 TB 5400 rpm SATA 16 GB PCIe® NVMe™ Intel® Optane™ Memory for storage acceleration Storage, Integrated: Intel® UHD Graphics 620; Graphic, 35.6 cm (14") diagonal FHD IPS micro-edge WLED-backlit multitouch-enabled edge-to-edge glass (1920 x 1080) Display, Windows 10 Home 64 Operating System, 2 Years Mineral silver cover, natural silver base Color</t>
  </si>
  <si>
    <t>HP Pavilion x360 14" - 14-cd1004ne Home Notebook PC: 
Intel® Core™ i5-8265U Processor, 8 GB DDR4-2400 SDRAM Memory, 1 TB 5400 rpm SATA 128 GB M.2 SSD Storage, Discrete: NVIDIA® GeForce® MX130 (2 GB GDDR5 dedicated) Graphic, 35.6 cm (14") diagonal FHD IPS micro-edge WLED-backlit multitouch-enabled edge-to-edge glass (1920 x 1080) Display, Windows 10 Home 64 Operating System, 2 Years Pale gold Color</t>
  </si>
  <si>
    <t>HP Pavilion x360 14" - 14-cd1008ne Home Notebook PC: 
Intel® Core™ i7-8565U Processor, 8 GB DDR4-2400 SDRAM Memory, 1 TB 5400 rpm SATA Storage, Discrete: NVIDIA® GeForce® MX130 (4 GB GDDR5 dedicated); Graphic, 35.6 cm (14") diagonal FHD IPS micro-edge WLED-backlit multitouch-enabled edge-to-edge glass (1920 x 1080) Display, Windows 10 Home 64 Operating System, 2 Years Pale gold Color</t>
  </si>
  <si>
    <t>HP Pavilion x360 14" - 14-cd0003ne Home Notebook PC: 
Intel® Core™ i7-8550U Processor, 12 GB DDR4-2400 SDRAM Memory, 1 TB 5400 rpm SATA 128 GB M.2 SSD Storage, Discrete NVIDIA® GeForce® MX130 (4 GB DDR3 dedicated) Graphic, 35.6 cm (14") diagonal FHD IPS micro-edge WLED-backlit multitouch-enabled edge-to-edge glass (1920 x 1080) Display, Windows 10 Home 64 Operating System, 2 Years Pale gold Color</t>
  </si>
  <si>
    <t>HP Envy 15 x360 - 15-cn0001ne Home Notebook PC: 
Intel® Core™ i7-8550U Processor, 16 GB DDR4-2400 SDRAM Memory, 512 GB PCIe® NVMe™ M.2 SSD Storage, Discrete NVIDIA® GeForce® MX150 (4 GB GDDR5 dedicated) Graphic, 39.6 cm (15.6") diagonal 4K IPS micro-edge WLED-backlit multitouch-enabled edge-to-edge glass (3840 x 2160) Display, Windows 10 Home 64 Operating System, 2 Years Dark ash silver Color</t>
  </si>
  <si>
    <t>HP Spectre 13 x360 - 13-ap0005ne Home Notebook PC: 
Intel® Core™ i7-8565U Processor, 8 GB DDR4-2400 SDRAM Memory, 512 GB PCIe® NVMe™ M.2 SSD Storage, Integrated: Intel® UHD Graphics 620; Graphic, 33.8 cm (13.3") diagonal FHD IPS micro-edge WLEDbacklit touch screen with Corning® Gorilla® Glass NBT™ (1920 x 1080) Display, Windows 10 Home 64 Operating System, 2 Year Dark ash silver Color</t>
  </si>
  <si>
    <t>HP Spectre 13 x360 - 13-ap0009ne Home Notebook PC: 
Intel® Core™ i7-8565U Processor, 16 GB DDR4-2400 SDRAM Memory, 1 TB PCIe® NVMe™ M.2 SSD Storage, Integrated: Intel® UHD Graphics 620; Graphic, 33.8 cm (13.3") diagonal FHD IPS micro-edge WLEDbacklit touch screen with Corning® Gorilla® Glass NBT™ (1920 x 1080) Display, Windows 10 Home 64 Operating System, 2 Years Dark ash silver Color</t>
  </si>
  <si>
    <t>HP Spectre 13 x360/ LTE - 13-ap0013ne Home Notebook PC: 
Intel® Core™ i7-8565U Processor, 16 GB DDR4-2400 SDRAM Memory, 512 GB PCIe® NVMe™ M.2 SSD Storage, Integrated: Intel® UHD Graphics 620; Graphic, 33.8 cm (13.3") diagonal FHD IPS micro-edge WLEDbacklit touch screen with Corning® Gorilla® Glass NBT™ (1920 x 1080) Display, Windows 10 Home 64 Operating System, 2 Years Dark ash silver Color</t>
  </si>
  <si>
    <t>HP Spectre 15 x360 - 15-df0004ne Home Notebook PC: 
Intel® Core™ i7-8565U Processor, 16 GB DDR4-2400 SDRAM (2 x 8 GB) Memory, 1 TB PCIe® NVMe™ M.2 SSD Storage, Discrete: NVIDIA® GeForce® MX150 (2 GB GDDR5 dedicated) Graphic, 39.6 cm (15.6") diagonal FHD IPS micro-edge WLEDbacklit multitouch-enabled edge-to-edge glass with Corning® Gorilla® Glass NBT™ (1920 x 1080) Display, Windows 10 Home 64 Operating System, 2 Years Dark ash silver Color</t>
  </si>
  <si>
    <t>HP Spectre 15 x360 - 15-df0005ne Home Notebook PC: 
Intel® Core™ i7-8750H Processor, 16 GB DDR4-2666 SDRAM Memory, 512 GB PCIe® NVMe™ M.2 SSD Storage, Discrete: NVIDIA® GeForce® GTX 1050 Ti (4 GB GDDR5 dedicated); Graphic, 39.6 cm (15.6") diagonal FHD IPS micro-edge WLEDbacklit multitouch-enabled edge-to-edge glass with Corning® Gorilla® Glass NBT™ (1920 x 1080) Display, Windows 10 Home 64 Operating System, 2 Years Dark ash silver Color</t>
  </si>
  <si>
    <t>Omen by HP 15" - 15-dc0005ne  Home Notebook PC: 
Intel® Core™ i7-8750H Processor, 16 GB DDR4-2666 SDRAM Memory, 1 TB 7200 rpm SATA 256 GB PCIe® NVMe™ M.2 SSD Storage, Discrete NVIDIA® GeForce® GTX 1050 Ti (4 GB GDDR5 dedicated) Graphic, 39.6 cm (15.6") diagonal 4K IPS anti-glare micro-edge WLED-backlit (3840 x 2160) Display, Windows 10 Home 64 Operating System, 2 Years Shadow black Color</t>
  </si>
  <si>
    <t>OMEN by HP 15 - 15-dc0013ne Home Notebook PC: 
Intel® Core™ i7-8750H (2.2 GHz base frequency, up to 4.1 GHz with Intel® Turbo Boost Technology, 9 MB cache, 6 cores) Processor, 32 GB DDR4-2666 SDRAM (2 x 16 GB) Memory, 1 TB 7200 rpm SATA 256 GB PCIe® NVMe™ M.2 SSD Storage, Discrete: NVIDIA® GeForce® GTX 1070 (8 GB GDDR5 dedicated); Graphic, 39.6 cm (15.6") diagonal FHD 144 Hz IPS anti-glare micro-edge WLED-backlit (1920 x 1080) Display, Windows 10 Home 64 Operating System, 2 Years Shadow black Color</t>
  </si>
  <si>
    <t>OMEN by HP 17 - 17-an100ne Home Notebook PC: 
Intel® Core™ i7-8750H Processor, 32 GB DDR4-2666 SDRAM Memory, 2 TB 5400 rpm SATA 256 GB PCIe® NVMe™ M.2 SSD Storage, Discrete NVIDIA® GeForce® GTX 1060 (6 GB GDDR5 dedicated) Graphic, 43.9 cm (17.3") diagonal FHD 144 Hz IPS anti-glare WLED-backlit (1920 x 1080) Display, Windows 10 Home 64 Operating System, 2 Years Shadow black Color</t>
  </si>
  <si>
    <t>Omen X by HP 17" - 17-ap001ne Home Notebook PC: 
Intel® Core™ i7-7820HK Processor, 32 GB DDR4-2400 SDRAM (2 x 16 GB) Memory, 1 TB 7200 rpm SATA 256 GB PCIe® NVMe™ M.2 SSD Storage, NVIDIA® GeForce® GTX 1080 (8 GB GDDR5X dedicated) Graphic, 43.9 cm (17.3") diagonal 4K IPS eDP anti-glare WLED-backlit (3840 x 2160) Display, Windows 10 Home 64 Operating System, 1 Year Shadow black; Aluminum cover finish Color</t>
  </si>
  <si>
    <t>الأفنان لخدمات الحاسب الآلي                                 AL-Afnan Computers</t>
  </si>
  <si>
    <t>Tel: 24544397 - Fax: 24544398                      www.alafnan.net              info@alafnan.com</t>
  </si>
  <si>
    <t>No.</t>
  </si>
  <si>
    <t>Part Number</t>
  </si>
  <si>
    <t>Price</t>
  </si>
  <si>
    <t>Warranty</t>
  </si>
  <si>
    <t>Buy Online</t>
  </si>
  <si>
    <t>Notice: Prices are Subject to change without Prior Notice.Tel: +968 24544397 / Fax: +968 24544398 / E-mail: info@alafnan.com</t>
  </si>
  <si>
    <t>1-year HP</t>
  </si>
  <si>
    <r>
      <rPr>
        <b/>
        <sz val="10"/>
        <color rgb="FF0000CC"/>
        <rFont val="Roboto"/>
      </rPr>
      <t xml:space="preserve">HP Authorised Reseller in Oman </t>
    </r>
    <r>
      <rPr>
        <b/>
        <sz val="10"/>
        <color rgb="FFFF0000"/>
        <rFont val="Roboto"/>
      </rPr>
      <t xml:space="preserve">                                    (HP Consumer (Home) Notebook Computers - 05/2019)                                           </t>
    </r>
    <r>
      <rPr>
        <b/>
        <sz val="10"/>
        <color rgb="FF0000CC"/>
        <rFont val="Roboto"/>
      </rPr>
      <t xml:space="preserve"> موزع اتش بي معتمد في السلطنة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</si>
</sst>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00"/>
    <numFmt numFmtId="165" formatCode="_-[$$-409]* #,##0.00_ ;_-[$$-409]* \-#,##0.00\ ;_-[$$-409]* &quot;-&quot;??_ ;_-@_ "/>
    <numFmt numFmtId="166" formatCode="[$$-409]#,##0"/>
    <numFmt numFmtId="167" formatCode="[$AED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9"/>
      <name val="Roboto"/>
    </font>
    <font>
      <sz val="10"/>
      <name val="Arial"/>
      <family val="2"/>
    </font>
    <font>
      <b/>
      <sz val="9"/>
      <name val="Roboto"/>
    </font>
    <font>
      <b/>
      <sz val="26"/>
      <color theme="5"/>
      <name val="Roboto"/>
    </font>
    <font>
      <b/>
      <sz val="14"/>
      <name val="Roboto"/>
    </font>
    <font>
      <b/>
      <sz val="10"/>
      <color rgb="FFFF0000"/>
      <name val="Roboto"/>
    </font>
    <font>
      <b/>
      <sz val="10"/>
      <color rgb="FF0000CC"/>
      <name val="Roboto"/>
    </font>
    <font>
      <sz val="10"/>
      <color rgb="FFFF0000"/>
      <name val="Roboto"/>
    </font>
    <font>
      <b/>
      <sz val="9"/>
      <color theme="1"/>
      <name val="Roboto"/>
    </font>
    <font>
      <b/>
      <sz val="9"/>
      <color theme="5"/>
      <name val="Roboto"/>
    </font>
    <font>
      <b/>
      <sz val="11"/>
      <color theme="2"/>
      <name val="Roboto"/>
    </font>
    <font>
      <sz val="9"/>
      <color rgb="FF000000"/>
      <name val="Roboto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medium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thin">
        <color theme="5"/>
      </bottom>
      <diagonal/>
    </border>
    <border>
      <left style="medium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theme="5"/>
      </bottom>
      <diagonal/>
    </border>
    <border>
      <left style="thin">
        <color theme="5"/>
      </left>
      <right style="medium">
        <color theme="5"/>
      </right>
      <top style="thin">
        <color theme="5"/>
      </top>
      <bottom style="medium">
        <color theme="5"/>
      </bottom>
      <diagonal/>
    </border>
  </borders>
  <cellStyleXfs count="6">
    <xf numFmtId="0" fontId="0" fillId="0" borderId="0"/>
    <xf numFmtId="165" fontId="4" fillId="0" borderId="0"/>
    <xf numFmtId="44" fontId="1" fillId="0" borderId="0" applyFont="0" applyFill="0" applyBorder="0" applyAlignment="0" applyProtection="0"/>
    <xf numFmtId="0" fontId="1" fillId="0" borderId="0"/>
    <xf numFmtId="166" fontId="1" fillId="0" borderId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5" borderId="5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4" fontId="11" fillId="5" borderId="1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/>
    </xf>
    <xf numFmtId="0" fontId="16" fillId="7" borderId="6" xfId="5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7" fillId="4" borderId="5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6" xfId="3" applyFont="1" applyFill="1" applyBorder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167" fontId="13" fillId="6" borderId="7" xfId="4" applyNumberFormat="1" applyFont="1" applyFill="1" applyBorder="1" applyAlignment="1" applyProtection="1">
      <alignment horizontal="center" vertical="center"/>
    </xf>
    <xf numFmtId="167" fontId="13" fillId="6" borderId="8" xfId="4" applyNumberFormat="1" applyFont="1" applyFill="1" applyBorder="1" applyAlignment="1" applyProtection="1">
      <alignment horizontal="center" vertical="center"/>
    </xf>
    <xf numFmtId="167" fontId="13" fillId="6" borderId="9" xfId="4" applyNumberFormat="1" applyFont="1" applyFill="1" applyBorder="1" applyAlignment="1" applyProtection="1">
      <alignment horizontal="center" vertical="center"/>
    </xf>
  </cellXfs>
  <cellStyles count="6">
    <cellStyle name="Currency 3" xfId="2"/>
    <cellStyle name="Hyperlink" xfId="5" builtinId="8"/>
    <cellStyle name="Normal" xfId="0" builtinId="0"/>
    <cellStyle name="Normal 24" xfId="3"/>
    <cellStyle name="Normal 5" xfId="4"/>
    <cellStyle name="Normal_UK_PSGCon_lineup_2C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view="pageBreakPreview" topLeftCell="A42" zoomScale="90" zoomScaleNormal="90" zoomScaleSheetLayoutView="90" workbookViewId="0">
      <selection activeCell="A46" sqref="A46"/>
    </sheetView>
  </sheetViews>
  <sheetFormatPr defaultColWidth="9.1328125" defaultRowHeight="11.65" x14ac:dyDescent="0.45"/>
  <cols>
    <col min="1" max="1" width="7.59765625" style="1" customWidth="1"/>
    <col min="2" max="2" width="15.59765625" style="1" customWidth="1"/>
    <col min="3" max="3" width="85.59765625" style="1" customWidth="1"/>
    <col min="4" max="4" width="12.59765625" style="2" customWidth="1"/>
    <col min="5" max="5" width="15.59765625" style="30" customWidth="1"/>
    <col min="6" max="6" width="15.59765625" style="2" customWidth="1"/>
    <col min="7" max="16384" width="9.1328125" style="1"/>
  </cols>
  <sheetData>
    <row r="1" spans="1:6" s="15" customFormat="1" ht="50" customHeight="1" x14ac:dyDescent="0.45">
      <c r="A1" s="35" t="s">
        <v>69</v>
      </c>
      <c r="B1" s="36"/>
      <c r="C1" s="36"/>
      <c r="D1" s="36"/>
      <c r="E1" s="36"/>
      <c r="F1" s="37"/>
    </row>
    <row r="2" spans="1:6" s="15" customFormat="1" ht="25.05" customHeight="1" x14ac:dyDescent="0.45">
      <c r="A2" s="38" t="s">
        <v>70</v>
      </c>
      <c r="B2" s="39"/>
      <c r="C2" s="39"/>
      <c r="D2" s="39"/>
      <c r="E2" s="39"/>
      <c r="F2" s="40"/>
    </row>
    <row r="3" spans="1:6" s="15" customFormat="1" ht="25.05" customHeight="1" x14ac:dyDescent="0.45">
      <c r="A3" s="41" t="s">
        <v>78</v>
      </c>
      <c r="B3" s="42"/>
      <c r="C3" s="42"/>
      <c r="D3" s="42"/>
      <c r="E3" s="42"/>
      <c r="F3" s="43"/>
    </row>
    <row r="4" spans="1:6" s="15" customFormat="1" x14ac:dyDescent="0.45">
      <c r="A4" s="16"/>
      <c r="B4" s="17"/>
      <c r="C4" s="17"/>
      <c r="D4" s="18"/>
      <c r="E4" s="27"/>
      <c r="F4" s="19"/>
    </row>
    <row r="5" spans="1:6" s="15" customFormat="1" ht="30" customHeight="1" x14ac:dyDescent="0.45">
      <c r="A5" s="20" t="s">
        <v>71</v>
      </c>
      <c r="B5" s="21" t="s">
        <v>72</v>
      </c>
      <c r="C5" s="22" t="s">
        <v>0</v>
      </c>
      <c r="D5" s="23" t="s">
        <v>73</v>
      </c>
      <c r="E5" s="28" t="s">
        <v>74</v>
      </c>
      <c r="F5" s="24" t="s">
        <v>75</v>
      </c>
    </row>
    <row r="6" spans="1:6" s="7" customFormat="1" ht="46.5" x14ac:dyDescent="0.45">
      <c r="A6" s="25">
        <f>IF(B6&lt;&gt;"",MAX($A$5:A5)+1,"")</f>
        <v>1</v>
      </c>
      <c r="B6" s="3" t="s">
        <v>1</v>
      </c>
      <c r="C6" s="4" t="s">
        <v>37</v>
      </c>
      <c r="D6" s="5">
        <v>114.9</v>
      </c>
      <c r="E6" s="29" t="s">
        <v>77</v>
      </c>
      <c r="F6" s="26" t="str">
        <f t="shared" ref="F6:F7" si="0">HYPERLINK(CONCATENATE("https://alafnan.com/add-custom/?title=(Part No: ",B6,") ",LEFT(C6, 100),"&amp;qnty=1&amp;price=",D6),"Buy Now")</f>
        <v>Buy Now</v>
      </c>
    </row>
    <row r="7" spans="1:6" ht="46.5" x14ac:dyDescent="0.45">
      <c r="A7" s="25">
        <f>IF(B7&lt;&gt;"",MAX($A$5:A6)+1,"")</f>
        <v>2</v>
      </c>
      <c r="B7" s="3" t="s">
        <v>2</v>
      </c>
      <c r="C7" s="4" t="s">
        <v>38</v>
      </c>
      <c r="D7" s="5">
        <v>136.9</v>
      </c>
      <c r="E7" s="29" t="s">
        <v>77</v>
      </c>
      <c r="F7" s="26" t="str">
        <f t="shared" si="0"/>
        <v>Buy Now</v>
      </c>
    </row>
    <row r="8" spans="1:6" x14ac:dyDescent="0.45">
      <c r="A8" s="31"/>
      <c r="B8" s="8"/>
      <c r="C8" s="8"/>
      <c r="D8" s="8"/>
      <c r="E8" s="32"/>
      <c r="F8" s="33"/>
    </row>
    <row r="9" spans="1:6" ht="46.5" x14ac:dyDescent="0.45">
      <c r="A9" s="25">
        <f>IF(B9&lt;&gt;"",MAX($A$5:A8)+1,"")</f>
        <v>3</v>
      </c>
      <c r="B9" s="3" t="s">
        <v>3</v>
      </c>
      <c r="C9" s="4" t="s">
        <v>39</v>
      </c>
      <c r="D9" s="5">
        <v>184.9</v>
      </c>
      <c r="E9" s="29" t="s">
        <v>77</v>
      </c>
      <c r="F9" s="26" t="str">
        <f t="shared" ref="F9:F17" si="1">HYPERLINK(CONCATENATE("https://alafnan.com/add-custom/?title=(Part No: ",B9,") ",LEFT(C9, 100),"&amp;qnty=1&amp;price=",D9),"Buy Now")</f>
        <v>Buy Now</v>
      </c>
    </row>
    <row r="10" spans="1:6" ht="46.5" x14ac:dyDescent="0.45">
      <c r="A10" s="25">
        <f>IF(B10&lt;&gt;"",MAX($A$5:A9)+1,"")</f>
        <v>4</v>
      </c>
      <c r="B10" s="3" t="s">
        <v>4</v>
      </c>
      <c r="C10" s="4" t="s">
        <v>40</v>
      </c>
      <c r="D10" s="5">
        <v>244.9</v>
      </c>
      <c r="E10" s="29" t="s">
        <v>77</v>
      </c>
      <c r="F10" s="26" t="str">
        <f t="shared" si="1"/>
        <v>Buy Now</v>
      </c>
    </row>
    <row r="11" spans="1:6" ht="46.5" x14ac:dyDescent="0.45">
      <c r="A11" s="25">
        <f>IF(B11&lt;&gt;"",MAX($A$5:A10)+1,"")</f>
        <v>5</v>
      </c>
      <c r="B11" s="3" t="s">
        <v>5</v>
      </c>
      <c r="C11" s="4" t="s">
        <v>41</v>
      </c>
      <c r="D11" s="5">
        <v>224.9</v>
      </c>
      <c r="E11" s="29" t="s">
        <v>77</v>
      </c>
      <c r="F11" s="26" t="str">
        <f t="shared" si="1"/>
        <v>Buy Now</v>
      </c>
    </row>
    <row r="12" spans="1:6" ht="46.5" x14ac:dyDescent="0.45">
      <c r="A12" s="25">
        <f>IF(B12&lt;&gt;"",MAX($A$5:A11)+1,"")</f>
        <v>6</v>
      </c>
      <c r="B12" s="10" t="s">
        <v>6</v>
      </c>
      <c r="C12" s="4" t="s">
        <v>42</v>
      </c>
      <c r="D12" s="5">
        <v>259.89999999999998</v>
      </c>
      <c r="E12" s="29" t="s">
        <v>77</v>
      </c>
      <c r="F12" s="26" t="str">
        <f t="shared" si="1"/>
        <v>Buy Now</v>
      </c>
    </row>
    <row r="13" spans="1:6" s="13" customFormat="1" ht="46.5" x14ac:dyDescent="0.45">
      <c r="A13" s="25">
        <f>IF(B13&lt;&gt;"",MAX($A$5:A12)+1,"")</f>
        <v>7</v>
      </c>
      <c r="B13" s="12" t="s">
        <v>7</v>
      </c>
      <c r="C13" s="4" t="s">
        <v>43</v>
      </c>
      <c r="D13" s="6">
        <v>289.89999999999998</v>
      </c>
      <c r="E13" s="29" t="s">
        <v>77</v>
      </c>
      <c r="F13" s="26" t="str">
        <f t="shared" si="1"/>
        <v>Buy Now</v>
      </c>
    </row>
    <row r="14" spans="1:6" s="13" customFormat="1" ht="46.5" x14ac:dyDescent="0.45">
      <c r="A14" s="25">
        <f>IF(B14&lt;&gt;"",MAX($A$5:A13)+1,"")</f>
        <v>8</v>
      </c>
      <c r="B14" s="12" t="s">
        <v>8</v>
      </c>
      <c r="C14" s="4" t="s">
        <v>44</v>
      </c>
      <c r="D14" s="6">
        <v>329.9</v>
      </c>
      <c r="E14" s="29" t="s">
        <v>77</v>
      </c>
      <c r="F14" s="26" t="str">
        <f t="shared" si="1"/>
        <v>Buy Now</v>
      </c>
    </row>
    <row r="15" spans="1:6" ht="46.5" x14ac:dyDescent="0.45">
      <c r="A15" s="25">
        <f>IF(B15&lt;&gt;"",MAX($A$5:A14)+1,"")</f>
        <v>9</v>
      </c>
      <c r="B15" s="11" t="s">
        <v>9</v>
      </c>
      <c r="C15" s="4" t="s">
        <v>45</v>
      </c>
      <c r="D15" s="6">
        <v>376.9</v>
      </c>
      <c r="E15" s="29" t="s">
        <v>77</v>
      </c>
      <c r="F15" s="26" t="str">
        <f t="shared" si="1"/>
        <v>Buy Now</v>
      </c>
    </row>
    <row r="16" spans="1:6" s="13" customFormat="1" ht="58.15" x14ac:dyDescent="0.45">
      <c r="A16" s="25">
        <f>IF(B16&lt;&gt;"",MAX($A$5:A15)+1,"")</f>
        <v>10</v>
      </c>
      <c r="B16" s="12" t="s">
        <v>10</v>
      </c>
      <c r="C16" s="4" t="s">
        <v>46</v>
      </c>
      <c r="D16" s="6">
        <v>161.9</v>
      </c>
      <c r="E16" s="29" t="s">
        <v>77</v>
      </c>
      <c r="F16" s="26" t="str">
        <f t="shared" si="1"/>
        <v>Buy Now</v>
      </c>
    </row>
    <row r="17" spans="1:6" s="13" customFormat="1" ht="58.15" x14ac:dyDescent="0.45">
      <c r="A17" s="25">
        <f>IF(B17&lt;&gt;"",MAX($A$5:A16)+1,"")</f>
        <v>11</v>
      </c>
      <c r="B17" s="12" t="s">
        <v>11</v>
      </c>
      <c r="C17" s="4" t="s">
        <v>47</v>
      </c>
      <c r="D17" s="6">
        <v>184.9</v>
      </c>
      <c r="E17" s="29" t="s">
        <v>77</v>
      </c>
      <c r="F17" s="26" t="str">
        <f t="shared" si="1"/>
        <v>Buy Now</v>
      </c>
    </row>
    <row r="18" spans="1:6" x14ac:dyDescent="0.45">
      <c r="A18" s="34"/>
      <c r="B18" s="9"/>
      <c r="C18" s="9" t="s">
        <v>12</v>
      </c>
      <c r="D18" s="8"/>
      <c r="E18" s="32"/>
      <c r="F18" s="33"/>
    </row>
    <row r="19" spans="1:6" ht="46.5" x14ac:dyDescent="0.45">
      <c r="A19" s="25">
        <f>IF(B19&lt;&gt;"",MAX($A$5:A18)+1,"")</f>
        <v>12</v>
      </c>
      <c r="B19" s="11" t="s">
        <v>13</v>
      </c>
      <c r="C19" s="4" t="s">
        <v>48</v>
      </c>
      <c r="D19" s="5">
        <v>449.9</v>
      </c>
      <c r="E19" s="29" t="s">
        <v>77</v>
      </c>
      <c r="F19" s="26" t="str">
        <f t="shared" ref="F19:F24" si="2">HYPERLINK(CONCATENATE("https://alafnan.com/add-custom/?title=(Part No: ",B19,") ",LEFT(C19, 100),"&amp;qnty=1&amp;price=",D19),"Buy Now")</f>
        <v>Buy Now</v>
      </c>
    </row>
    <row r="20" spans="1:6" ht="58.15" x14ac:dyDescent="0.45">
      <c r="A20" s="25">
        <f>IF(B20&lt;&gt;"",MAX($A$5:A19)+1,"")</f>
        <v>13</v>
      </c>
      <c r="B20" s="3" t="s">
        <v>14</v>
      </c>
      <c r="C20" s="4" t="s">
        <v>49</v>
      </c>
      <c r="D20" s="5">
        <v>499.9</v>
      </c>
      <c r="E20" s="29" t="s">
        <v>77</v>
      </c>
      <c r="F20" s="26" t="str">
        <f t="shared" si="2"/>
        <v>Buy Now</v>
      </c>
    </row>
    <row r="21" spans="1:6" ht="46.5" x14ac:dyDescent="0.45">
      <c r="A21" s="25">
        <f>IF(B21&lt;&gt;"",MAX($A$5:A20)+1,"")</f>
        <v>14</v>
      </c>
      <c r="B21" s="11" t="s">
        <v>15</v>
      </c>
      <c r="C21" s="4" t="s">
        <v>50</v>
      </c>
      <c r="D21" s="5">
        <v>349.9</v>
      </c>
      <c r="E21" s="29" t="s">
        <v>77</v>
      </c>
      <c r="F21" s="26" t="str">
        <f t="shared" si="2"/>
        <v>Buy Now</v>
      </c>
    </row>
    <row r="22" spans="1:6" ht="46.5" x14ac:dyDescent="0.45">
      <c r="A22" s="25">
        <f>IF(B22&lt;&gt;"",MAX($A$5:A21)+1,"")</f>
        <v>15</v>
      </c>
      <c r="B22" s="11" t="s">
        <v>16</v>
      </c>
      <c r="C22" s="4" t="s">
        <v>51</v>
      </c>
      <c r="D22" s="5">
        <v>439.9</v>
      </c>
      <c r="E22" s="29" t="s">
        <v>77</v>
      </c>
      <c r="F22" s="26" t="str">
        <f t="shared" si="2"/>
        <v>Buy Now</v>
      </c>
    </row>
    <row r="23" spans="1:6" s="13" customFormat="1" ht="46.5" x14ac:dyDescent="0.45">
      <c r="A23" s="25">
        <f>IF(B23&lt;&gt;"",MAX($A$5:A22)+1,"")</f>
        <v>16</v>
      </c>
      <c r="B23" s="12" t="s">
        <v>17</v>
      </c>
      <c r="C23" s="4" t="s">
        <v>52</v>
      </c>
      <c r="D23" s="6">
        <v>399.9</v>
      </c>
      <c r="E23" s="29" t="s">
        <v>77</v>
      </c>
      <c r="F23" s="26" t="str">
        <f t="shared" si="2"/>
        <v>Buy Now</v>
      </c>
    </row>
    <row r="24" spans="1:6" ht="46.5" x14ac:dyDescent="0.45">
      <c r="A24" s="25">
        <f>IF(B24&lt;&gt;"",MAX($A$5:A23)+1,"")</f>
        <v>17</v>
      </c>
      <c r="B24" s="3" t="s">
        <v>18</v>
      </c>
      <c r="C24" s="4" t="s">
        <v>53</v>
      </c>
      <c r="D24" s="5">
        <v>359.9</v>
      </c>
      <c r="E24" s="29" t="s">
        <v>77</v>
      </c>
      <c r="F24" s="26" t="str">
        <f t="shared" si="2"/>
        <v>Buy Now</v>
      </c>
    </row>
    <row r="25" spans="1:6" x14ac:dyDescent="0.45">
      <c r="A25" s="34"/>
      <c r="B25" s="9"/>
      <c r="C25" s="9" t="s">
        <v>19</v>
      </c>
      <c r="D25" s="8"/>
      <c r="E25" s="32"/>
      <c r="F25" s="33"/>
    </row>
    <row r="26" spans="1:6" ht="58.15" x14ac:dyDescent="0.45">
      <c r="A26" s="25">
        <f>IF(B26&lt;&gt;"",MAX($A$5:A25)+1,"")</f>
        <v>18</v>
      </c>
      <c r="B26" s="11" t="s">
        <v>20</v>
      </c>
      <c r="C26" s="4" t="s">
        <v>54</v>
      </c>
      <c r="D26" s="5">
        <v>599.9</v>
      </c>
      <c r="E26" s="29" t="s">
        <v>77</v>
      </c>
      <c r="F26" s="26" t="str">
        <f t="shared" ref="F26" si="3">HYPERLINK(CONCATENATE("https://alafnan.com/add-custom/?title=(Part No: ",B26,") ",LEFT(C26, 100),"&amp;qnty=1&amp;price=",D26),"Buy Now")</f>
        <v>Buy Now</v>
      </c>
    </row>
    <row r="27" spans="1:6" x14ac:dyDescent="0.45">
      <c r="A27" s="34"/>
      <c r="B27" s="9"/>
      <c r="C27" s="9" t="s">
        <v>21</v>
      </c>
      <c r="D27" s="8"/>
      <c r="E27" s="32"/>
      <c r="F27" s="33"/>
    </row>
    <row r="28" spans="1:6" ht="58.15" x14ac:dyDescent="0.45">
      <c r="A28" s="25">
        <f>IF(B28&lt;&gt;"",MAX($A$5:A27)+1,"")</f>
        <v>19</v>
      </c>
      <c r="B28" s="3" t="s">
        <v>22</v>
      </c>
      <c r="C28" s="4" t="s">
        <v>55</v>
      </c>
      <c r="D28" s="5">
        <v>264.89999999999998</v>
      </c>
      <c r="E28" s="29" t="s">
        <v>77</v>
      </c>
      <c r="F28" s="26" t="str">
        <f t="shared" ref="F28:F37" si="4">HYPERLINK(CONCATENATE("https://alafnan.com/add-custom/?title=(Part No: ",B28,") ",LEFT(C28, 100),"&amp;qnty=1&amp;price=",D28),"Buy Now")</f>
        <v>Buy Now</v>
      </c>
    </row>
    <row r="29" spans="1:6" s="13" customFormat="1" ht="58.15" x14ac:dyDescent="0.45">
      <c r="A29" s="25">
        <f>IF(B29&lt;&gt;"",MAX($A$5:A28)+1,"")</f>
        <v>20</v>
      </c>
      <c r="B29" s="12" t="s">
        <v>23</v>
      </c>
      <c r="C29" s="4" t="s">
        <v>56</v>
      </c>
      <c r="D29" s="6">
        <v>339.9</v>
      </c>
      <c r="E29" s="29" t="s">
        <v>77</v>
      </c>
      <c r="F29" s="26" t="str">
        <f t="shared" si="4"/>
        <v>Buy Now</v>
      </c>
    </row>
    <row r="30" spans="1:6" s="13" customFormat="1" ht="58.15" x14ac:dyDescent="0.45">
      <c r="A30" s="25">
        <f>IF(B30&lt;&gt;"",MAX($A$5:A29)+1,"")</f>
        <v>21</v>
      </c>
      <c r="B30" s="12" t="s">
        <v>24</v>
      </c>
      <c r="C30" s="4" t="s">
        <v>57</v>
      </c>
      <c r="D30" s="6">
        <v>449.9</v>
      </c>
      <c r="E30" s="29" t="s">
        <v>77</v>
      </c>
      <c r="F30" s="26" t="str">
        <f t="shared" si="4"/>
        <v>Buy Now</v>
      </c>
    </row>
    <row r="31" spans="1:6" s="13" customFormat="1" ht="58.15" x14ac:dyDescent="0.45">
      <c r="A31" s="25">
        <f>IF(B31&lt;&gt;"",MAX($A$5:A30)+1,"")</f>
        <v>22</v>
      </c>
      <c r="B31" s="14" t="s">
        <v>25</v>
      </c>
      <c r="C31" s="4" t="s">
        <v>58</v>
      </c>
      <c r="D31" s="6">
        <v>499.9</v>
      </c>
      <c r="E31" s="29" t="s">
        <v>77</v>
      </c>
      <c r="F31" s="26" t="str">
        <f t="shared" si="4"/>
        <v>Buy Now</v>
      </c>
    </row>
    <row r="32" spans="1:6" ht="58.15" x14ac:dyDescent="0.45">
      <c r="A32" s="25">
        <f>IF(B32&lt;&gt;"",MAX($A$5:A31)+1,"")</f>
        <v>23</v>
      </c>
      <c r="B32" s="11" t="s">
        <v>26</v>
      </c>
      <c r="C32" s="4" t="s">
        <v>59</v>
      </c>
      <c r="D32" s="5">
        <v>599.9</v>
      </c>
      <c r="E32" s="29" t="s">
        <v>77</v>
      </c>
      <c r="F32" s="26" t="str">
        <f t="shared" si="4"/>
        <v>Buy Now</v>
      </c>
    </row>
    <row r="33" spans="1:6" ht="58.15" x14ac:dyDescent="0.45">
      <c r="A33" s="25">
        <f>IF(B33&lt;&gt;"",MAX($A$5:A32)+1,"")</f>
        <v>24</v>
      </c>
      <c r="B33" s="11" t="s">
        <v>27</v>
      </c>
      <c r="C33" s="4" t="s">
        <v>60</v>
      </c>
      <c r="D33" s="5">
        <v>629.9</v>
      </c>
      <c r="E33" s="29" t="s">
        <v>77</v>
      </c>
      <c r="F33" s="26" t="str">
        <f t="shared" si="4"/>
        <v>Buy Now</v>
      </c>
    </row>
    <row r="34" spans="1:6" ht="58.15" x14ac:dyDescent="0.45">
      <c r="A34" s="25">
        <f>IF(B34&lt;&gt;"",MAX($A$5:A33)+1,"")</f>
        <v>25</v>
      </c>
      <c r="B34" s="3" t="s">
        <v>28</v>
      </c>
      <c r="C34" s="4" t="s">
        <v>61</v>
      </c>
      <c r="D34" s="5">
        <v>729.9</v>
      </c>
      <c r="E34" s="29" t="s">
        <v>77</v>
      </c>
      <c r="F34" s="26" t="str">
        <f t="shared" si="4"/>
        <v>Buy Now</v>
      </c>
    </row>
    <row r="35" spans="1:6" s="13" customFormat="1" ht="58.15" x14ac:dyDescent="0.45">
      <c r="A35" s="25">
        <f>IF(B35&lt;&gt;"",MAX($A$5:A34)+1,"")</f>
        <v>26</v>
      </c>
      <c r="B35" s="12" t="s">
        <v>29</v>
      </c>
      <c r="C35" s="4" t="s">
        <v>62</v>
      </c>
      <c r="D35" s="6">
        <v>729.9</v>
      </c>
      <c r="E35" s="29" t="s">
        <v>77</v>
      </c>
      <c r="F35" s="26" t="str">
        <f t="shared" si="4"/>
        <v>Buy Now</v>
      </c>
    </row>
    <row r="36" spans="1:6" s="13" customFormat="1" ht="58.15" x14ac:dyDescent="0.45">
      <c r="A36" s="25">
        <f>IF(B36&lt;&gt;"",MAX($A$5:A35)+1,"")</f>
        <v>27</v>
      </c>
      <c r="B36" s="12" t="s">
        <v>30</v>
      </c>
      <c r="C36" s="4" t="s">
        <v>63</v>
      </c>
      <c r="D36" s="6">
        <f>D35+80</f>
        <v>809.9</v>
      </c>
      <c r="E36" s="29" t="s">
        <v>77</v>
      </c>
      <c r="F36" s="26" t="str">
        <f t="shared" si="4"/>
        <v>Buy Now</v>
      </c>
    </row>
    <row r="37" spans="1:6" s="13" customFormat="1" ht="58.15" x14ac:dyDescent="0.45">
      <c r="A37" s="25">
        <f>IF(B37&lt;&gt;"",MAX($A$5:A36)+1,"")</f>
        <v>28</v>
      </c>
      <c r="B37" s="12" t="s">
        <v>31</v>
      </c>
      <c r="C37" s="4" t="s">
        <v>64</v>
      </c>
      <c r="D37" s="6">
        <v>799.9</v>
      </c>
      <c r="E37" s="29" t="s">
        <v>77</v>
      </c>
      <c r="F37" s="26" t="str">
        <f t="shared" si="4"/>
        <v>Buy Now</v>
      </c>
    </row>
    <row r="38" spans="1:6" x14ac:dyDescent="0.45">
      <c r="A38" s="34"/>
      <c r="B38" s="9"/>
      <c r="C38" s="9" t="s">
        <v>32</v>
      </c>
      <c r="D38" s="8"/>
      <c r="E38" s="32"/>
      <c r="F38" s="33"/>
    </row>
    <row r="39" spans="1:6" s="13" customFormat="1" ht="58.15" x14ac:dyDescent="0.45">
      <c r="A39" s="25">
        <f>IF(B39&lt;&gt;"",MAX($A$5:A38)+1,"")</f>
        <v>29</v>
      </c>
      <c r="B39" s="14" t="s">
        <v>33</v>
      </c>
      <c r="C39" s="4" t="s">
        <v>65</v>
      </c>
      <c r="D39" s="6">
        <v>599.9</v>
      </c>
      <c r="E39" s="29" t="s">
        <v>77</v>
      </c>
      <c r="F39" s="26" t="str">
        <f t="shared" ref="F39:F42" si="5">HYPERLINK(CONCATENATE("https://alafnan.com/add-custom/?title=(Part No: ",B39,") ",LEFT(C39, 100),"&amp;qnty=1&amp;price=",D39),"Buy Now")</f>
        <v>Buy Now</v>
      </c>
    </row>
    <row r="40" spans="1:6" ht="69.75" x14ac:dyDescent="0.45">
      <c r="A40" s="25">
        <f>IF(B40&lt;&gt;"",MAX($A$5:A39)+1,"")</f>
        <v>30</v>
      </c>
      <c r="B40" s="3" t="s">
        <v>34</v>
      </c>
      <c r="C40" s="4" t="s">
        <v>66</v>
      </c>
      <c r="D40" s="5">
        <v>869.9</v>
      </c>
      <c r="E40" s="29" t="s">
        <v>77</v>
      </c>
      <c r="F40" s="26" t="str">
        <f t="shared" si="5"/>
        <v>Buy Now</v>
      </c>
    </row>
    <row r="41" spans="1:6" ht="58.15" x14ac:dyDescent="0.45">
      <c r="A41" s="25">
        <f>IF(B41&lt;&gt;"",MAX($A$5:A40)+1,"")</f>
        <v>31</v>
      </c>
      <c r="B41" s="10" t="s">
        <v>35</v>
      </c>
      <c r="C41" s="4" t="s">
        <v>67</v>
      </c>
      <c r="D41" s="5">
        <v>749.9</v>
      </c>
      <c r="E41" s="29" t="s">
        <v>77</v>
      </c>
      <c r="F41" s="26" t="str">
        <f t="shared" si="5"/>
        <v>Buy Now</v>
      </c>
    </row>
    <row r="42" spans="1:6" ht="58.15" x14ac:dyDescent="0.45">
      <c r="A42" s="25">
        <f>IF(B42&lt;&gt;"",MAX($A$5:A41)+1,"")</f>
        <v>32</v>
      </c>
      <c r="B42" s="3" t="s">
        <v>36</v>
      </c>
      <c r="C42" s="4" t="s">
        <v>68</v>
      </c>
      <c r="D42" s="5">
        <v>1499.9</v>
      </c>
      <c r="E42" s="29" t="s">
        <v>77</v>
      </c>
      <c r="F42" s="26" t="str">
        <f t="shared" si="5"/>
        <v>Buy Now</v>
      </c>
    </row>
    <row r="43" spans="1:6" s="15" customFormat="1" ht="30" customHeight="1" thickBot="1" x14ac:dyDescent="0.5">
      <c r="A43" s="44" t="s">
        <v>76</v>
      </c>
      <c r="B43" s="45"/>
      <c r="C43" s="45"/>
      <c r="D43" s="45"/>
      <c r="E43" s="45"/>
      <c r="F43" s="46"/>
    </row>
  </sheetData>
  <mergeCells count="4">
    <mergeCell ref="A1:F1"/>
    <mergeCell ref="A2:F2"/>
    <mergeCell ref="A3:F3"/>
    <mergeCell ref="A43:F43"/>
  </mergeCells>
  <printOptions horizontalCentered="1"/>
  <pageMargins left="0.7" right="0.7" top="0.75" bottom="0.75" header="0.3" footer="0.3"/>
  <pageSetup paperSize="9" scale="57" fitToHeight="0" orientation="portrait" horizontalDpi="4294967294" r:id="rId1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 NBK, May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2019-05-30T13:26:52Z</cp:lastPrinted>
  <dcterms:created xsi:type="dcterms:W3CDTF">2019-05-15T12:25:43Z</dcterms:created>
  <dcterms:modified xsi:type="dcterms:W3CDTF">2019-06-03T09:32:14Z</dcterms:modified>
</cp:coreProperties>
</file>